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1840" windowHeight="9270"/>
  </bookViews>
  <sheets>
    <sheet name="Inst" sheetId="3" r:id="rId1"/>
    <sheet name="Obieralne" sheetId="2" r:id="rId2"/>
  </sheets>
  <definedNames>
    <definedName name="_xlnm.Print_Area" localSheetId="1">Obieralne!$A$1:$G$48</definedName>
  </definedNames>
  <calcPr calcId="145621"/>
</workbook>
</file>

<file path=xl/calcChain.xml><?xml version="1.0" encoding="utf-8"?>
<calcChain xmlns="http://schemas.openxmlformats.org/spreadsheetml/2006/main">
  <c r="C124" i="3" l="1"/>
  <c r="C125" i="3" s="1"/>
  <c r="K116" i="3"/>
  <c r="J116" i="3"/>
  <c r="I116" i="3"/>
  <c r="H116" i="3"/>
  <c r="G116" i="3"/>
  <c r="F116" i="3"/>
  <c r="E116" i="3"/>
  <c r="D116" i="3"/>
  <c r="K104" i="3"/>
  <c r="J104" i="3"/>
  <c r="I104" i="3"/>
  <c r="H104" i="3"/>
  <c r="G104" i="3"/>
  <c r="F104" i="3"/>
  <c r="E104" i="3"/>
  <c r="D104" i="3"/>
  <c r="K91" i="3"/>
  <c r="J91" i="3"/>
  <c r="I91" i="3"/>
  <c r="H91" i="3"/>
  <c r="G91" i="3"/>
  <c r="F91" i="3"/>
  <c r="E91" i="3"/>
  <c r="D91" i="3"/>
  <c r="K73" i="3"/>
  <c r="J73" i="3"/>
  <c r="I73" i="3"/>
  <c r="H73" i="3"/>
  <c r="G73" i="3"/>
  <c r="F73" i="3"/>
  <c r="E73" i="3"/>
  <c r="D73" i="3"/>
  <c r="K58" i="3"/>
  <c r="J58" i="3"/>
  <c r="I58" i="3"/>
  <c r="H58" i="3"/>
  <c r="G58" i="3"/>
  <c r="F58" i="3"/>
  <c r="E58" i="3"/>
  <c r="D58" i="3"/>
  <c r="K42" i="3"/>
  <c r="J42" i="3"/>
  <c r="I42" i="3"/>
  <c r="H42" i="3"/>
  <c r="G42" i="3"/>
  <c r="F42" i="3"/>
  <c r="E42" i="3"/>
  <c r="D42" i="3"/>
  <c r="K25" i="3"/>
  <c r="J25" i="3"/>
  <c r="I25" i="3"/>
  <c r="H25" i="3"/>
  <c r="G25" i="3"/>
  <c r="F25" i="3"/>
  <c r="E25" i="3"/>
  <c r="D25" i="3"/>
  <c r="C121" i="3" s="1"/>
  <c r="C122" i="3" s="1"/>
  <c r="L120" i="3" l="1"/>
</calcChain>
</file>

<file path=xl/sharedStrings.xml><?xml version="1.0" encoding="utf-8"?>
<sst xmlns="http://schemas.openxmlformats.org/spreadsheetml/2006/main" count="470" uniqueCount="305">
  <si>
    <t xml:space="preserve">SEMESTR </t>
  </si>
  <si>
    <t>I</t>
  </si>
  <si>
    <t>Lp.</t>
  </si>
  <si>
    <t>Przedmiot</t>
  </si>
  <si>
    <t>Kod przedmiotu</t>
  </si>
  <si>
    <t xml:space="preserve">      Liczba godzin tygodniowo</t>
  </si>
  <si>
    <t>Liczba godzin</t>
  </si>
  <si>
    <t>Liczba punktów</t>
  </si>
  <si>
    <t>Uwagi</t>
  </si>
  <si>
    <t>W</t>
  </si>
  <si>
    <t>C</t>
  </si>
  <si>
    <t>L</t>
  </si>
  <si>
    <t>Ps</t>
  </si>
  <si>
    <t>P</t>
  </si>
  <si>
    <t>S</t>
  </si>
  <si>
    <t>ECTS</t>
  </si>
  <si>
    <t>ZDAK</t>
  </si>
  <si>
    <t>Matematyka (E)</t>
  </si>
  <si>
    <t>KM</t>
  </si>
  <si>
    <t>ZBSiB</t>
  </si>
  <si>
    <t xml:space="preserve">Ekologia </t>
  </si>
  <si>
    <t>KOiKŚ</t>
  </si>
  <si>
    <t>Rysunek I</t>
  </si>
  <si>
    <t>Język obcy I - do wyboru A/B/C</t>
  </si>
  <si>
    <t>AK 1108 A/B/C</t>
  </si>
  <si>
    <t>SJO</t>
  </si>
  <si>
    <t>SWFiS</t>
  </si>
  <si>
    <t>RAZEM</t>
  </si>
  <si>
    <t>II</t>
  </si>
  <si>
    <t>Fizjografia II (hydrologia) (E)</t>
  </si>
  <si>
    <t xml:space="preserve">Geodezja </t>
  </si>
  <si>
    <t>ZIP</t>
  </si>
  <si>
    <t>Zasady projektowania II (projektowanie form przestrzennych) - do wyboru A/B</t>
  </si>
  <si>
    <t>Grafika inżynierska I</t>
  </si>
  <si>
    <t>Rysunek II</t>
  </si>
  <si>
    <t>Ergonomia i BHP</t>
  </si>
  <si>
    <t>KTwIiOŚ</t>
  </si>
  <si>
    <t>Język obcy II - do wyboru A/B/C</t>
  </si>
  <si>
    <t>AK 1219 A/B/C</t>
  </si>
  <si>
    <t>III</t>
  </si>
  <si>
    <t>Gleboznawstwo (E)</t>
  </si>
  <si>
    <t>Zasady projektowania III (kompozycja wnętrz krajobrazowych)</t>
  </si>
  <si>
    <t>Projektowanie uniwersalne - do wyboru A/B</t>
  </si>
  <si>
    <t>Projektowanie obiektów architektury krajobrazu I - do wyboru A/B</t>
  </si>
  <si>
    <t>Język obcy III - do wyboru A/B/C</t>
  </si>
  <si>
    <t>AK1331 A/B/C</t>
  </si>
  <si>
    <t>IV</t>
  </si>
  <si>
    <t>KTwIiOŚ/KSIŚ</t>
  </si>
  <si>
    <t>Projektowanie obiektów architektury krajobrazu II - do wyboru A/B</t>
  </si>
  <si>
    <t>Język obcy IV - do wyboru A/B/C</t>
  </si>
  <si>
    <t>AK 1441 A/B/C</t>
  </si>
  <si>
    <t>V</t>
  </si>
  <si>
    <t>Ochrona przyrody - do wyboru A/B</t>
  </si>
  <si>
    <t>Projektowanie obiektów architektury krajobrazu III  - do wyboru A/B</t>
  </si>
  <si>
    <t>Projektowanie urbanistyczne / Projektowanie ruralistyczne  - do wyboru A/B</t>
  </si>
  <si>
    <t>Język obcy V - do wyboru A/B/C</t>
  </si>
  <si>
    <t>AK 1550 A/B/C</t>
  </si>
  <si>
    <t>VI</t>
  </si>
  <si>
    <t>Projektowanie obiektów architektury krajobrazu IV - do wyboru A/B</t>
  </si>
  <si>
    <t>Projektowanie zintegrowane - do wyboru A/B</t>
  </si>
  <si>
    <t>VII</t>
  </si>
  <si>
    <t>Ochrona własności intelektualnych</t>
  </si>
  <si>
    <t>Podstawy planowania przestrzennego (E)</t>
  </si>
  <si>
    <t>Seminarium dyplomowe</t>
  </si>
  <si>
    <t>Praca dyplomowa inżynierska</t>
  </si>
  <si>
    <t>Praktyka zawodowa</t>
  </si>
  <si>
    <t>Łączna liczba godzin zajęć dydaktycznych na studiach inżynierskich wynosi:</t>
  </si>
  <si>
    <t>strona 3/3</t>
  </si>
  <si>
    <t>Przedmioty obieralne:</t>
  </si>
  <si>
    <t xml:space="preserve">Jednostki: </t>
  </si>
  <si>
    <t>AX 1108 A/B/C</t>
  </si>
  <si>
    <t xml:space="preserve">Język obcy I </t>
  </si>
  <si>
    <t>Wydział Informatyki (Katedra Matematyki)</t>
  </si>
  <si>
    <t xml:space="preserve">Język obcy II </t>
  </si>
  <si>
    <t>Katedra Ochrony i Kształtowania Środowiska</t>
  </si>
  <si>
    <t xml:space="preserve">Język obcy III </t>
  </si>
  <si>
    <t>KMTiOB</t>
  </si>
  <si>
    <t>Katedra Materiałów, Technologii i Organizacji Budownictwa</t>
  </si>
  <si>
    <t xml:space="preserve">Język obcy IV </t>
  </si>
  <si>
    <t>KSIŚ</t>
  </si>
  <si>
    <t>Katedra Systemów Inżynierii Środowiska</t>
  </si>
  <si>
    <t>Język obcy V</t>
  </si>
  <si>
    <t>Katedra Technologii w Inżynierii i Ochronie Środowiska</t>
  </si>
  <si>
    <t>AK 1695 A</t>
  </si>
  <si>
    <t>HES II A - Sztuka współczesna</t>
  </si>
  <si>
    <t>Studium Praktycznej Nauki Języków Obcych</t>
  </si>
  <si>
    <t>AK 1695 B</t>
  </si>
  <si>
    <t xml:space="preserve">HES II B - Architektura współczesna </t>
  </si>
  <si>
    <t>Studium Wychowania Fizycznego i Sportu</t>
  </si>
  <si>
    <t>Zakład Biologii Sanitarnej i Biotechnologii</t>
  </si>
  <si>
    <t>ZG</t>
  </si>
  <si>
    <t>Zakład Geotechniki</t>
  </si>
  <si>
    <t>Zakład Informacji Przestrzennej</t>
  </si>
  <si>
    <t>AK 1376 A</t>
  </si>
  <si>
    <t>Wyjaśnienie oznaczeń :</t>
  </si>
  <si>
    <t>AK 1376 B</t>
  </si>
  <si>
    <t>AK 1377 A</t>
  </si>
  <si>
    <t>Projektowanie obiektów architektury krajobrazu I - Plac zabaw</t>
  </si>
  <si>
    <t>(E)</t>
  </si>
  <si>
    <t>egzamin</t>
  </si>
  <si>
    <t>AK 1377 B</t>
  </si>
  <si>
    <t>wykład</t>
  </si>
  <si>
    <t>ćwiczenia audytoryjne</t>
  </si>
  <si>
    <t xml:space="preserve">L </t>
  </si>
  <si>
    <t>laboratorium</t>
  </si>
  <si>
    <t>AK 1482 A</t>
  </si>
  <si>
    <t xml:space="preserve">Historia architektury </t>
  </si>
  <si>
    <t>pracownia specjalistyczna</t>
  </si>
  <si>
    <t>AK 1482 B</t>
  </si>
  <si>
    <t xml:space="preserve">Historia urbanistyki </t>
  </si>
  <si>
    <t>ćwiczenia projektowe</t>
  </si>
  <si>
    <t>AK 1485 A</t>
  </si>
  <si>
    <t>AX 1482 A</t>
  </si>
  <si>
    <t>Projektowanie obiektów architektury krajobrazu II - Kolekcje tematyczne roślin</t>
  </si>
  <si>
    <t>seminarium</t>
  </si>
  <si>
    <t>AK 1485 B</t>
  </si>
  <si>
    <t>AX 1482 B</t>
  </si>
  <si>
    <t>Projektowanie obiektów architektury krajobrazu II - Ogrody specjalne</t>
  </si>
  <si>
    <t>AK 1588 A</t>
  </si>
  <si>
    <t>Ochrona przyrody - Konserwatorska ochrona przyrody</t>
  </si>
  <si>
    <t>AK 1588 B</t>
  </si>
  <si>
    <t xml:space="preserve">Ochrona przyrody - Ochrona zwierząt na terenach zurbanizowanych </t>
  </si>
  <si>
    <t>AK 1591 A</t>
  </si>
  <si>
    <t>AX 1588 A</t>
  </si>
  <si>
    <t>Projektowanie obiektów architektury krajobrazu III - Plac miejski</t>
  </si>
  <si>
    <t>AK 1591 B</t>
  </si>
  <si>
    <t>AX 1588 B</t>
  </si>
  <si>
    <t>AK 1593 A</t>
  </si>
  <si>
    <t xml:space="preserve">Projektowanie urbanistyczne </t>
  </si>
  <si>
    <t>AK 1593 B</t>
  </si>
  <si>
    <t xml:space="preserve">Projektowanie ruralistyczne </t>
  </si>
  <si>
    <t>AK 1699 A</t>
  </si>
  <si>
    <t>AX 1695 A</t>
  </si>
  <si>
    <t>AK 1699 B</t>
  </si>
  <si>
    <t>AX 1695 B</t>
  </si>
  <si>
    <t>..........................................</t>
  </si>
  <si>
    <t>(pieczęć i podpis Dziekana)</t>
  </si>
  <si>
    <t>ZDAK / KOiKŚ</t>
  </si>
  <si>
    <t xml:space="preserve">Fizjologia roślin (E) </t>
  </si>
  <si>
    <t>Szata roślinna II (dendrologia)</t>
  </si>
  <si>
    <t>KOiKŚ/ZDAK</t>
  </si>
  <si>
    <t xml:space="preserve">Techniki warsztatowe </t>
  </si>
  <si>
    <t>Szata roślinna I (botanika systematyczna)</t>
  </si>
  <si>
    <t>Szata roślinna IV (rośliny ozdobne i użytkowe) (E)</t>
  </si>
  <si>
    <t>Szata roślinna V (rośliny we wnętrzach architektonicznych)</t>
  </si>
  <si>
    <t xml:space="preserve">Rysunek techniczny </t>
  </si>
  <si>
    <t xml:space="preserve">Grafika inżynierska II </t>
  </si>
  <si>
    <t>Grafika inżynierska III</t>
  </si>
  <si>
    <t>Grafika inżynierska IV</t>
  </si>
  <si>
    <t>Ogrodnictwo III (Pielęgnowanie obiektów architektury krajobrazu) - do wyboru A/B</t>
  </si>
  <si>
    <t>UOAK IV (Dokumentacja projektowa) - do wyboru A/B</t>
  </si>
  <si>
    <t>UOAK II (Prace ziemne i ogrodnicze)</t>
  </si>
  <si>
    <t>UOAK III (Systemy nawadniające i odwadniające)</t>
  </si>
  <si>
    <t>UOAK V (Technologia i organizacja robót budowlanych)</t>
  </si>
  <si>
    <t>ZDAK / ZG</t>
  </si>
  <si>
    <t xml:space="preserve">Rzeźba </t>
  </si>
  <si>
    <t>strona 1/3</t>
  </si>
  <si>
    <t>Politechnika Białostocka</t>
  </si>
  <si>
    <t>kierunek:</t>
  </si>
  <si>
    <t>ARCHITEKTURA KRAJOBRAZU</t>
  </si>
  <si>
    <t>Wydział Budownictwa i Inżynierii Środowiska</t>
  </si>
  <si>
    <t>kierunek: ARCHITEKTURA KRAJOBRAZU</t>
  </si>
  <si>
    <t xml:space="preserve">specjalność: KSZTAŁTOWANIE TERENÓW ZIELENI </t>
  </si>
  <si>
    <t>(obowiązuje studentów, którzy rozpoczęli studia w roku akad. 2016/2017)</t>
  </si>
  <si>
    <t xml:space="preserve"> HES III - do wyboru A/B</t>
  </si>
  <si>
    <t>Zasady projektowania I (zasady projektowania i kompozycji)</t>
  </si>
  <si>
    <t>Fizjografia I (geologia i geomorfologia) (E)</t>
  </si>
  <si>
    <t>Historia sztuki ogrodowej I (historia powszechna)</t>
  </si>
  <si>
    <t>Historia sztuki ogrodowej II (ogrody polskie) (E)</t>
  </si>
  <si>
    <t>Szata roślinna III (dendrologia) (E)</t>
  </si>
  <si>
    <t>UOAK I (Materiałoznawstwo i budownictwo ogrodowe) (E)</t>
  </si>
  <si>
    <t>Ochrona i rekultywacja powierzchni ziemi</t>
  </si>
  <si>
    <t>Ogrodnictwo I (Nawożenie i uprawa roślin) (E)</t>
  </si>
  <si>
    <t>Ogrodnictwo II (Ochrona roślin) (E)</t>
  </si>
  <si>
    <t>Konserwacja i rewaloryzacja (E)</t>
  </si>
  <si>
    <t>Szata roślinna VI (fitosocjologia) (E)</t>
  </si>
  <si>
    <t>Krajobraz kulturowy (E)</t>
  </si>
  <si>
    <t>Ekonomia i zarządzanie w architekturze krajobrazu (E)</t>
  </si>
  <si>
    <t>X</t>
  </si>
  <si>
    <t xml:space="preserve">- zajęcia realizowane jako ćwiczenia terenowe </t>
  </si>
  <si>
    <t>Łączna liczba godzin wykładów wynosi:</t>
  </si>
  <si>
    <t>Wykłady stanowią:</t>
  </si>
  <si>
    <t>%   ogólnej liczby godzin zajęć dydaktycznych</t>
  </si>
  <si>
    <t>ECTS z przedmiotów wybieralnych:</t>
  </si>
  <si>
    <t>co stanowi:</t>
  </si>
  <si>
    <t>%   ogólnej liczby punktów ECTS</t>
  </si>
  <si>
    <t>Student kończący studia na I stopniu zobowiązany jest do :</t>
  </si>
  <si>
    <t>1) Odbycia praktyki kierunkowej (zawodowej)  w zakładach pracy; w wymiarze 8 tygodni, w trakcie toku studiów,  zaliczenia praktyki (bez wystawiania oceny) dokonuje opiekun praktyki zawodowej; </t>
  </si>
  <si>
    <t xml:space="preserve"> KMTiOB</t>
  </si>
  <si>
    <t xml:space="preserve">HES I - Historia sztuki </t>
  </si>
  <si>
    <t xml:space="preserve">Historia architektury / Historia urbanistyki - do wyboru A/B </t>
  </si>
  <si>
    <t xml:space="preserve">HES II - Socjologia i psychologia środowiskowa </t>
  </si>
  <si>
    <t>Zasady projektowania II (projektowanie form przestrzennych) - formy abstrakcyjne</t>
  </si>
  <si>
    <t xml:space="preserve">Zasady projektowania II (projektowanie form przestrzennych) - formy użytkowe </t>
  </si>
  <si>
    <t>AK 12107 A</t>
  </si>
  <si>
    <t>AK 12107 B</t>
  </si>
  <si>
    <t>Projektowanie uniwersalne - Osoby niepełnosprawne w środowisku urbanistycznym</t>
  </si>
  <si>
    <t xml:space="preserve">Projektowanie uniwersalne - Optymalizacja dostępności budynków użyteczności publicznej </t>
  </si>
  <si>
    <t xml:space="preserve">Projektowanie obiektów architektury krajobrazu I - Siłowna </t>
  </si>
  <si>
    <t>AK 15118 A</t>
  </si>
  <si>
    <t>AK 15118 B</t>
  </si>
  <si>
    <t>UOAK IV (dokumentacja projektowa) - Ogród w zabudowie zwartej</t>
  </si>
  <si>
    <t>UOAK II (dokumentacja projektowa) - Ogród przy domu wolnostojącym</t>
  </si>
  <si>
    <t>Projektowanie obiektów architektury krajobrazu III - Pasaż</t>
  </si>
  <si>
    <t>AK 16120 A</t>
  </si>
  <si>
    <t>AK 16120 B</t>
  </si>
  <si>
    <t xml:space="preserve">Ogrodnictwo III (Pielęgnowanie obiektów architektury krajobrazu) - Pielęgnowanie i rozmnażanie roślin </t>
  </si>
  <si>
    <t>Ogrodnictwo III (Pielęgnowanie obiektów architektury krajobrazu) - Szkółkarstwo</t>
  </si>
  <si>
    <t>Projektowanie obiektów architektury krajobrazu IV - Skwer śródmiejski</t>
  </si>
  <si>
    <t>Projektowanie obiektów architektury krajobrazu IV - Ogród miejski</t>
  </si>
  <si>
    <t>AK 16122 A</t>
  </si>
  <si>
    <t>AK 16122 B</t>
  </si>
  <si>
    <t>Plan studiów został zatwierdzony przez Radę Wydziału w dniu 11.05.2016 r.</t>
  </si>
  <si>
    <t>Projektowanie zintegrowane - ośrodek sportów zimowych</t>
  </si>
  <si>
    <t>Projektowanie zintegrowane - ośrodek sportowo-rekreacyjny (kąpielisko)</t>
  </si>
  <si>
    <t>11.05.2016</t>
  </si>
  <si>
    <t>Nazwa przedmiotu</t>
  </si>
  <si>
    <t>St.niestacjonarne</t>
  </si>
  <si>
    <t>St.stacjonarne</t>
  </si>
  <si>
    <t>PLAN  STUDIÓW  NIESTACJONARNYCH I STOPNIA (INŻYNIERSKICH)</t>
  </si>
  <si>
    <t>AX 1166</t>
  </si>
  <si>
    <t>AX 1101</t>
  </si>
  <si>
    <t>AX 11103</t>
  </si>
  <si>
    <t>AX 1103</t>
  </si>
  <si>
    <t>AX 11104</t>
  </si>
  <si>
    <t>AX 1104</t>
  </si>
  <si>
    <t>AX 11105</t>
  </si>
  <si>
    <t>AX 11106</t>
  </si>
  <si>
    <t>AX 1269</t>
  </si>
  <si>
    <t>AX 1211</t>
  </si>
  <si>
    <t>AX 1210</t>
  </si>
  <si>
    <t>AX 1214</t>
  </si>
  <si>
    <t>AX 1270</t>
  </si>
  <si>
    <t>AX 12107A/B</t>
  </si>
  <si>
    <t>AX 12108</t>
  </si>
  <si>
    <t>AX 1217</t>
  </si>
  <si>
    <t>AX 1273</t>
  </si>
  <si>
    <t>AX 1219 A/B/C</t>
  </si>
  <si>
    <t>AX 1374</t>
  </si>
  <si>
    <t>AX1323</t>
  </si>
  <si>
    <t>AX 13109</t>
  </si>
  <si>
    <t>AX 13110</t>
  </si>
  <si>
    <t>AX 1375</t>
  </si>
  <si>
    <t>AX 1376 A/B</t>
  </si>
  <si>
    <t>AX 1377 A/B</t>
  </si>
  <si>
    <t>AX 1378</t>
  </si>
  <si>
    <t>AX 13111</t>
  </si>
  <si>
    <t>AX1331 A/B/C</t>
  </si>
  <si>
    <t>AX 1482 A/B</t>
  </si>
  <si>
    <t>AX 1432</t>
  </si>
  <si>
    <t>AX 14112</t>
  </si>
  <si>
    <t>AX 14113</t>
  </si>
  <si>
    <t>AX 14114</t>
  </si>
  <si>
    <t>AX 1485 A/B</t>
  </si>
  <si>
    <t>AX 14115</t>
  </si>
  <si>
    <t>AX 14116</t>
  </si>
  <si>
    <t>AX 1441 A/B/C</t>
  </si>
  <si>
    <t xml:space="preserve">AX 1587 </t>
  </si>
  <si>
    <t>AX 1543</t>
  </si>
  <si>
    <t>AX 1588 A/B</t>
  </si>
  <si>
    <t>AX 15117</t>
  </si>
  <si>
    <t>AX 15118 A/B</t>
  </si>
  <si>
    <t>AX 1591 A/B</t>
  </si>
  <si>
    <t>AX 15119</t>
  </si>
  <si>
    <t>AX 1593 A/B</t>
  </si>
  <si>
    <t>AX 1594</t>
  </si>
  <si>
    <t>AX 1550 A/B/C</t>
  </si>
  <si>
    <t>AX 1695 A/B</t>
  </si>
  <si>
    <t>AX 1696</t>
  </si>
  <si>
    <t xml:space="preserve">AX 1697 </t>
  </si>
  <si>
    <t>AX 16120 A/B</t>
  </si>
  <si>
    <t>AX 16121</t>
  </si>
  <si>
    <t>AX 1699 A/B</t>
  </si>
  <si>
    <t>AX 16122 A/B</t>
  </si>
  <si>
    <t xml:space="preserve">AX 1760 </t>
  </si>
  <si>
    <t xml:space="preserve">AX 17102 </t>
  </si>
  <si>
    <t>AX 17123</t>
  </si>
  <si>
    <t xml:space="preserve">AX 1763 </t>
  </si>
  <si>
    <t xml:space="preserve">AX 1764 </t>
  </si>
  <si>
    <t>AX 1765</t>
  </si>
  <si>
    <t>10 zjazdów</t>
  </si>
  <si>
    <t>(10 zjazdów)</t>
  </si>
  <si>
    <t>AX 12102</t>
  </si>
  <si>
    <t>AX 1331 A/B/C</t>
  </si>
  <si>
    <t>AX 12107 A</t>
  </si>
  <si>
    <t>AX 12107 B</t>
  </si>
  <si>
    <t>AX 1376 A</t>
  </si>
  <si>
    <t>AX 1376 B</t>
  </si>
  <si>
    <t>AX 1377 A</t>
  </si>
  <si>
    <t>AX 1377 B</t>
  </si>
  <si>
    <t>AX 1485 A</t>
  </si>
  <si>
    <t>AX 1485 B</t>
  </si>
  <si>
    <t>AX 15118 A</t>
  </si>
  <si>
    <t>AX 15118 B</t>
  </si>
  <si>
    <t>AX 1591 A</t>
  </si>
  <si>
    <t>AX 1591 B</t>
  </si>
  <si>
    <t>AX 1593 A</t>
  </si>
  <si>
    <t>AX 1593 B</t>
  </si>
  <si>
    <t>AX 16120 A</t>
  </si>
  <si>
    <t>AX 16120 B</t>
  </si>
  <si>
    <t>AX 1699 A</t>
  </si>
  <si>
    <t>AX 1699 B</t>
  </si>
  <si>
    <t>AX 16122 A</t>
  </si>
  <si>
    <t>AX 16122 B</t>
  </si>
  <si>
    <t>zatwierdzony przez Radę Wydziału w dniu 11.05.2016 wraz ze zmianami zatwierdzonymi w dniu 14.06.2017r.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</si>
</sst>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 mmm"/>
    <numFmt numFmtId="165" formatCode="d/mm/yyyy"/>
    <numFmt numFmtId="166" formatCode="0.0"/>
  </numFmts>
  <fonts count="28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8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b/>
      <sz val="9"/>
      <name val="Arial"/>
      <family val="2"/>
      <charset val="238"/>
    </font>
    <font>
      <b/>
      <u/>
      <sz val="14"/>
      <name val="Arial CE"/>
      <family val="2"/>
      <charset val="238"/>
    </font>
    <font>
      <b/>
      <sz val="16"/>
      <name val="Arial CE"/>
      <family val="2"/>
      <charset val="238"/>
    </font>
    <font>
      <b/>
      <sz val="12"/>
      <name val="Arial CE"/>
      <charset val="238"/>
    </font>
    <font>
      <sz val="16"/>
      <name val="Arial CE"/>
      <family val="2"/>
      <charset val="238"/>
    </font>
    <font>
      <b/>
      <sz val="20"/>
      <name val="Arial CE"/>
      <family val="2"/>
      <charset val="238"/>
    </font>
    <font>
      <u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u/>
      <sz val="10"/>
      <name val="Arial"/>
      <family val="2"/>
      <charset val="238"/>
    </font>
    <font>
      <sz val="10"/>
      <color indexed="10"/>
      <name val="Arial CE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10"/>
      <name val="Arial CE"/>
      <family val="2"/>
      <charset val="238"/>
    </font>
    <font>
      <b/>
      <sz val="14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25">
    <xf numFmtId="0" fontId="0" fillId="0" borderId="0" xfId="0"/>
    <xf numFmtId="0" fontId="1" fillId="0" borderId="0" xfId="1"/>
    <xf numFmtId="0" fontId="14" fillId="0" borderId="0" xfId="1" applyFont="1" applyAlignment="1"/>
    <xf numFmtId="0" fontId="14" fillId="0" borderId="0" xfId="1" applyFont="1"/>
    <xf numFmtId="0" fontId="14" fillId="0" borderId="0" xfId="1" applyFont="1" applyAlignment="1">
      <alignment horizontal="center"/>
    </xf>
    <xf numFmtId="0" fontId="14" fillId="0" borderId="0" xfId="1" applyFont="1" applyBorder="1"/>
    <xf numFmtId="0" fontId="12" fillId="0" borderId="0" xfId="1" applyFont="1" applyFill="1"/>
    <xf numFmtId="0" fontId="14" fillId="0" borderId="19" xfId="1" applyFont="1" applyFill="1" applyBorder="1"/>
    <xf numFmtId="0" fontId="14" fillId="0" borderId="20" xfId="1" applyFont="1" applyFill="1" applyBorder="1" applyAlignment="1"/>
    <xf numFmtId="0" fontId="14" fillId="0" borderId="21" xfId="1" applyFont="1" applyFill="1" applyBorder="1"/>
    <xf numFmtId="0" fontId="12" fillId="0" borderId="20" xfId="1" applyFont="1" applyFill="1" applyBorder="1"/>
    <xf numFmtId="0" fontId="12" fillId="0" borderId="21" xfId="1" applyFont="1" applyFill="1" applyBorder="1"/>
    <xf numFmtId="0" fontId="12" fillId="0" borderId="19" xfId="1" applyFont="1" applyBorder="1"/>
    <xf numFmtId="0" fontId="12" fillId="0" borderId="21" xfId="1" applyFont="1" applyBorder="1"/>
    <xf numFmtId="0" fontId="14" fillId="0" borderId="21" xfId="1" applyFont="1" applyFill="1" applyBorder="1" applyAlignment="1"/>
    <xf numFmtId="0" fontId="12" fillId="0" borderId="22" xfId="1" applyFont="1" applyFill="1" applyBorder="1"/>
    <xf numFmtId="0" fontId="12" fillId="0" borderId="19" xfId="1" applyFont="1" applyFill="1" applyBorder="1"/>
    <xf numFmtId="0" fontId="13" fillId="0" borderId="23" xfId="1" applyFont="1" applyFill="1" applyBorder="1" applyAlignment="1">
      <alignment horizontal="center"/>
    </xf>
    <xf numFmtId="0" fontId="15" fillId="0" borderId="23" xfId="1" applyFont="1" applyBorder="1" applyAlignment="1">
      <alignment horizontal="center"/>
    </xf>
    <xf numFmtId="0" fontId="15" fillId="0" borderId="24" xfId="1" applyFont="1" applyBorder="1" applyAlignment="1">
      <alignment horizontal="center"/>
    </xf>
    <xf numFmtId="0" fontId="14" fillId="2" borderId="19" xfId="1" applyFont="1" applyFill="1" applyBorder="1"/>
    <xf numFmtId="0" fontId="14" fillId="2" borderId="21" xfId="1" applyFont="1" applyFill="1" applyBorder="1"/>
    <xf numFmtId="0" fontId="1" fillId="0" borderId="0" xfId="1" applyFill="1"/>
    <xf numFmtId="0" fontId="4" fillId="0" borderId="0" xfId="1" applyFont="1" applyFill="1"/>
    <xf numFmtId="0" fontId="14" fillId="0" borderId="19" xfId="1" applyFont="1" applyFill="1" applyBorder="1" applyAlignment="1">
      <alignment wrapText="1"/>
    </xf>
    <xf numFmtId="0" fontId="14" fillId="0" borderId="21" xfId="1" applyFont="1" applyFill="1" applyBorder="1" applyAlignment="1">
      <alignment wrapText="1"/>
    </xf>
    <xf numFmtId="0" fontId="16" fillId="0" borderId="0" xfId="1" applyFont="1" applyFill="1"/>
    <xf numFmtId="0" fontId="4" fillId="0" borderId="0" xfId="1" applyFont="1" applyFill="1" applyAlignment="1">
      <alignment horizontal="center"/>
    </xf>
    <xf numFmtId="0" fontId="5" fillId="0" borderId="0" xfId="1" applyFont="1" applyFill="1"/>
    <xf numFmtId="0" fontId="2" fillId="0" borderId="0" xfId="1" applyFont="1" applyFill="1"/>
    <xf numFmtId="0" fontId="15" fillId="4" borderId="1" xfId="1" applyFont="1" applyFill="1" applyBorder="1"/>
    <xf numFmtId="0" fontId="15" fillId="0" borderId="0" xfId="1" applyFont="1" applyAlignment="1">
      <alignment horizontal="center"/>
    </xf>
    <xf numFmtId="0" fontId="0" fillId="0" borderId="0" xfId="0" applyFill="1"/>
    <xf numFmtId="0" fontId="3" fillId="2" borderId="0" xfId="1" applyFont="1" applyFill="1" applyAlignment="1"/>
    <xf numFmtId="0" fontId="8" fillId="2" borderId="1" xfId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left" vertical="center" wrapText="1"/>
    </xf>
    <xf numFmtId="0" fontId="11" fillId="2" borderId="1" xfId="1" applyNumberFormat="1" applyFont="1" applyFill="1" applyBorder="1" applyAlignment="1">
      <alignment horizontal="left" vertical="center" wrapText="1"/>
    </xf>
    <xf numFmtId="0" fontId="1" fillId="2" borderId="0" xfId="1" applyFill="1"/>
    <xf numFmtId="0" fontId="8" fillId="2" borderId="1" xfId="1" applyNumberFormat="1" applyFont="1" applyFill="1" applyBorder="1" applyAlignment="1">
      <alignment horizontal="left" vertical="center" wrapText="1"/>
    </xf>
    <xf numFmtId="49" fontId="8" fillId="2" borderId="1" xfId="1" applyNumberFormat="1" applyFont="1" applyFill="1" applyBorder="1" applyAlignment="1">
      <alignment horizontal="left" vertical="center" wrapText="1"/>
    </xf>
    <xf numFmtId="0" fontId="0" fillId="2" borderId="0" xfId="0" applyFill="1"/>
    <xf numFmtId="0" fontId="1" fillId="2" borderId="0" xfId="1" applyFill="1" applyAlignment="1">
      <alignment horizontal="center"/>
    </xf>
    <xf numFmtId="0" fontId="4" fillId="2" borderId="0" xfId="1" applyFont="1" applyFill="1"/>
    <xf numFmtId="0" fontId="8" fillId="2" borderId="36" xfId="1" applyFont="1" applyFill="1" applyBorder="1" applyAlignment="1">
      <alignment horizontal="left" vertical="center" wrapText="1"/>
    </xf>
    <xf numFmtId="0" fontId="11" fillId="2" borderId="36" xfId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left" vertical="center"/>
    </xf>
    <xf numFmtId="0" fontId="8" fillId="2" borderId="47" xfId="1" applyFont="1" applyFill="1" applyBorder="1" applyAlignment="1">
      <alignment horizontal="left" vertical="center"/>
    </xf>
    <xf numFmtId="0" fontId="11" fillId="2" borderId="48" xfId="1" applyFont="1" applyFill="1" applyBorder="1" applyAlignment="1">
      <alignment horizontal="left" vertical="center"/>
    </xf>
    <xf numFmtId="0" fontId="11" fillId="2" borderId="48" xfId="1" applyFont="1" applyFill="1" applyBorder="1" applyAlignment="1">
      <alignment horizontal="left" vertical="center" wrapText="1"/>
    </xf>
    <xf numFmtId="0" fontId="10" fillId="2" borderId="0" xfId="1" applyFont="1" applyFill="1" applyAlignment="1">
      <alignment horizontal="center"/>
    </xf>
    <xf numFmtId="0" fontId="5" fillId="2" borderId="0" xfId="1" applyFont="1" applyFill="1" applyAlignment="1"/>
    <xf numFmtId="0" fontId="2" fillId="2" borderId="0" xfId="1" applyFont="1" applyFill="1" applyAlignment="1">
      <alignment horizontal="right"/>
    </xf>
    <xf numFmtId="0" fontId="2" fillId="2" borderId="0" xfId="1" applyFont="1" applyFill="1" applyAlignment="1"/>
    <xf numFmtId="164" fontId="2" fillId="2" borderId="0" xfId="0" applyNumberFormat="1" applyFont="1" applyFill="1" applyAlignment="1">
      <alignment horizontal="center"/>
    </xf>
    <xf numFmtId="0" fontId="9" fillId="0" borderId="0" xfId="0" applyFont="1" applyFill="1"/>
    <xf numFmtId="0" fontId="17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18" fillId="0" borderId="0" xfId="0" applyFont="1" applyFill="1"/>
    <xf numFmtId="165" fontId="5" fillId="0" borderId="0" xfId="0" applyNumberFormat="1" applyFont="1" applyFill="1" applyAlignment="1">
      <alignment horizontal="right"/>
    </xf>
    <xf numFmtId="0" fontId="4" fillId="0" borderId="0" xfId="0" applyFont="1" applyFill="1"/>
    <xf numFmtId="0" fontId="5" fillId="0" borderId="0" xfId="0" applyFont="1" applyFill="1" applyAlignment="1">
      <alignment horizontal="right"/>
    </xf>
    <xf numFmtId="0" fontId="5" fillId="2" borderId="0" xfId="0" applyFont="1" applyFill="1"/>
    <xf numFmtId="0" fontId="19" fillId="2" borderId="0" xfId="0" applyFont="1" applyFill="1"/>
    <xf numFmtId="0" fontId="17" fillId="0" borderId="0" xfId="0" applyFont="1" applyFill="1"/>
    <xf numFmtId="0" fontId="20" fillId="2" borderId="0" xfId="0" applyFont="1" applyFill="1" applyAlignment="1">
      <alignment horizontal="center"/>
    </xf>
    <xf numFmtId="0" fontId="6" fillId="2" borderId="0" xfId="0" applyFont="1" applyFill="1"/>
    <xf numFmtId="0" fontId="3" fillId="2" borderId="0" xfId="0" applyFont="1" applyFill="1" applyAlignment="1"/>
    <xf numFmtId="0" fontId="8" fillId="2" borderId="6" xfId="1" applyFont="1" applyFill="1" applyBorder="1"/>
    <xf numFmtId="0" fontId="8" fillId="2" borderId="7" xfId="1" applyFont="1" applyFill="1" applyBorder="1"/>
    <xf numFmtId="0" fontId="10" fillId="2" borderId="7" xfId="1" applyFont="1" applyFill="1" applyBorder="1"/>
    <xf numFmtId="0" fontId="10" fillId="2" borderId="7" xfId="1" applyFont="1" applyFill="1" applyBorder="1" applyAlignment="1">
      <alignment horizontal="center"/>
    </xf>
    <xf numFmtId="0" fontId="8" fillId="2" borderId="26" xfId="1" applyFont="1" applyFill="1" applyBorder="1"/>
    <xf numFmtId="0" fontId="8" fillId="2" borderId="4" xfId="1" applyFont="1" applyFill="1" applyBorder="1" applyAlignment="1">
      <alignment horizontal="center"/>
    </xf>
    <xf numFmtId="0" fontId="8" fillId="2" borderId="3" xfId="1" applyFont="1" applyFill="1" applyBorder="1" applyAlignment="1">
      <alignment horizontal="center"/>
    </xf>
    <xf numFmtId="0" fontId="8" fillId="2" borderId="5" xfId="1" applyFont="1" applyFill="1" applyBorder="1"/>
    <xf numFmtId="0" fontId="8" fillId="2" borderId="0" xfId="1" applyFont="1" applyFill="1"/>
    <xf numFmtId="0" fontId="8" fillId="2" borderId="8" xfId="1" applyFont="1" applyFill="1" applyBorder="1"/>
    <xf numFmtId="0" fontId="8" fillId="2" borderId="27" xfId="1" applyFont="1" applyFill="1" applyBorder="1" applyAlignment="1">
      <alignment horizontal="center"/>
    </xf>
    <xf numFmtId="0" fontId="8" fillId="2" borderId="28" xfId="1" applyFont="1" applyFill="1" applyBorder="1" applyAlignment="1">
      <alignment horizontal="center"/>
    </xf>
    <xf numFmtId="0" fontId="8" fillId="2" borderId="4" xfId="1" applyFont="1" applyFill="1" applyBorder="1"/>
    <xf numFmtId="0" fontId="8" fillId="2" borderId="3" xfId="1" applyFont="1" applyFill="1" applyBorder="1"/>
    <xf numFmtId="0" fontId="8" fillId="2" borderId="11" xfId="1" applyFont="1" applyFill="1" applyBorder="1" applyAlignment="1">
      <alignment horizontal="center"/>
    </xf>
    <xf numFmtId="0" fontId="8" fillId="2" borderId="31" xfId="1" applyFont="1" applyFill="1" applyBorder="1" applyAlignment="1">
      <alignment horizontal="center"/>
    </xf>
    <xf numFmtId="0" fontId="8" fillId="2" borderId="35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10" fillId="2" borderId="19" xfId="1" applyFont="1" applyFill="1" applyBorder="1" applyAlignment="1">
      <alignment horizontal="center" vertical="center"/>
    </xf>
    <xf numFmtId="0" fontId="8" fillId="2" borderId="23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 vertical="center"/>
    </xf>
    <xf numFmtId="0" fontId="8" fillId="2" borderId="37" xfId="1" applyFont="1" applyFill="1" applyBorder="1" applyAlignment="1">
      <alignment horizontal="center" vertical="center"/>
    </xf>
    <xf numFmtId="0" fontId="10" fillId="2" borderId="21" xfId="1" applyFont="1" applyFill="1" applyBorder="1" applyAlignment="1">
      <alignment horizontal="center" vertical="center"/>
    </xf>
    <xf numFmtId="0" fontId="8" fillId="2" borderId="0" xfId="1" applyFont="1" applyFill="1" applyAlignment="1">
      <alignment vertical="center"/>
    </xf>
    <xf numFmtId="0" fontId="10" fillId="2" borderId="18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9" xfId="1" applyFont="1" applyFill="1" applyBorder="1"/>
    <xf numFmtId="0" fontId="21" fillId="2" borderId="1" xfId="1" applyFont="1" applyFill="1" applyBorder="1" applyAlignment="1">
      <alignment horizontal="center" vertical="center"/>
    </xf>
    <xf numFmtId="0" fontId="21" fillId="2" borderId="37" xfId="1" applyFont="1" applyFill="1" applyBorder="1" applyAlignment="1">
      <alignment horizontal="center" vertical="center"/>
    </xf>
    <xf numFmtId="0" fontId="8" fillId="2" borderId="0" xfId="1" applyFont="1" applyFill="1" applyBorder="1"/>
    <xf numFmtId="0" fontId="10" fillId="2" borderId="18" xfId="1" applyFont="1" applyFill="1" applyBorder="1" applyAlignment="1">
      <alignment horizontal="center"/>
    </xf>
    <xf numFmtId="0" fontId="8" fillId="2" borderId="38" xfId="1" applyFont="1" applyFill="1" applyBorder="1" applyAlignment="1">
      <alignment horizontal="center"/>
    </xf>
    <xf numFmtId="0" fontId="8" fillId="2" borderId="30" xfId="1" applyFont="1" applyFill="1" applyBorder="1" applyAlignment="1">
      <alignment horizontal="center"/>
    </xf>
    <xf numFmtId="0" fontId="10" fillId="2" borderId="0" xfId="1" applyFont="1" applyFill="1" applyBorder="1" applyAlignment="1">
      <alignment horizontal="center"/>
    </xf>
    <xf numFmtId="0" fontId="8" fillId="2" borderId="13" xfId="1" applyFont="1" applyFill="1" applyBorder="1"/>
    <xf numFmtId="0" fontId="8" fillId="2" borderId="10" xfId="1" applyFont="1" applyFill="1" applyBorder="1"/>
    <xf numFmtId="0" fontId="10" fillId="2" borderId="10" xfId="1" applyFont="1" applyFill="1" applyBorder="1"/>
    <xf numFmtId="0" fontId="10" fillId="2" borderId="10" xfId="1" applyFont="1" applyFill="1" applyBorder="1" applyAlignment="1">
      <alignment horizontal="center"/>
    </xf>
    <xf numFmtId="0" fontId="8" fillId="2" borderId="32" xfId="1" applyFont="1" applyFill="1" applyBorder="1"/>
    <xf numFmtId="0" fontId="8" fillId="2" borderId="12" xfId="1" applyFont="1" applyFill="1" applyBorder="1" applyAlignment="1">
      <alignment horizontal="center"/>
    </xf>
    <xf numFmtId="0" fontId="8" fillId="2" borderId="25" xfId="1" applyFont="1" applyFill="1" applyBorder="1" applyAlignment="1">
      <alignment horizontal="center"/>
    </xf>
    <xf numFmtId="0" fontId="8" fillId="2" borderId="14" xfId="1" applyFont="1" applyFill="1" applyBorder="1"/>
    <xf numFmtId="0" fontId="8" fillId="2" borderId="15" xfId="1" applyFont="1" applyFill="1" applyBorder="1"/>
    <xf numFmtId="0" fontId="8" fillId="2" borderId="16" xfId="1" applyFont="1" applyFill="1" applyBorder="1"/>
    <xf numFmtId="0" fontId="8" fillId="2" borderId="40" xfId="1" applyFont="1" applyFill="1" applyBorder="1" applyAlignment="1">
      <alignment horizontal="center"/>
    </xf>
    <xf numFmtId="0" fontId="8" fillId="2" borderId="33" xfId="1" applyFont="1" applyFill="1" applyBorder="1" applyAlignment="1">
      <alignment horizontal="center"/>
    </xf>
    <xf numFmtId="0" fontId="8" fillId="2" borderId="17" xfId="1" applyFont="1" applyFill="1" applyBorder="1"/>
    <xf numFmtId="0" fontId="8" fillId="2" borderId="34" xfId="1" applyFont="1" applyFill="1" applyBorder="1" applyAlignment="1">
      <alignment horizontal="center"/>
    </xf>
    <xf numFmtId="0" fontId="10" fillId="2" borderId="20" xfId="1" applyFont="1" applyFill="1" applyBorder="1" applyAlignment="1">
      <alignment horizontal="center" vertical="center" wrapText="1"/>
    </xf>
    <xf numFmtId="0" fontId="8" fillId="2" borderId="44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vertical="center"/>
    </xf>
    <xf numFmtId="0" fontId="8" fillId="2" borderId="38" xfId="1" applyFont="1" applyFill="1" applyBorder="1" applyAlignment="1">
      <alignment horizontal="center" vertical="center"/>
    </xf>
    <xf numFmtId="0" fontId="8" fillId="2" borderId="46" xfId="1" applyFont="1" applyFill="1" applyBorder="1"/>
    <xf numFmtId="0" fontId="8" fillId="2" borderId="18" xfId="1" applyFont="1" applyFill="1" applyBorder="1" applyAlignment="1">
      <alignment horizontal="center"/>
    </xf>
    <xf numFmtId="0" fontId="8" fillId="2" borderId="41" xfId="1" applyFont="1" applyFill="1" applyBorder="1" applyAlignment="1">
      <alignment horizontal="center" vertical="center"/>
    </xf>
    <xf numFmtId="0" fontId="8" fillId="2" borderId="24" xfId="1" applyFont="1" applyFill="1" applyBorder="1" applyAlignment="1">
      <alignment horizontal="center" vertical="center"/>
    </xf>
    <xf numFmtId="0" fontId="8" fillId="2" borderId="46" xfId="1" applyFont="1" applyFill="1" applyBorder="1" applyAlignment="1">
      <alignment horizontal="center"/>
    </xf>
    <xf numFmtId="0" fontId="8" fillId="2" borderId="45" xfId="1" applyFont="1" applyFill="1" applyBorder="1" applyAlignment="1">
      <alignment horizontal="center"/>
    </xf>
    <xf numFmtId="0" fontId="8" fillId="2" borderId="0" xfId="1" applyFont="1" applyFill="1" applyBorder="1" applyAlignment="1">
      <alignment horizontal="center" vertical="center"/>
    </xf>
    <xf numFmtId="0" fontId="8" fillId="2" borderId="58" xfId="1" applyFont="1" applyFill="1" applyBorder="1" applyAlignment="1">
      <alignment horizontal="center" vertical="center"/>
    </xf>
    <xf numFmtId="0" fontId="8" fillId="2" borderId="53" xfId="1" applyFont="1" applyFill="1" applyBorder="1" applyAlignment="1">
      <alignment horizontal="center"/>
    </xf>
    <xf numFmtId="0" fontId="8" fillId="2" borderId="54" xfId="1" applyFont="1" applyFill="1" applyBorder="1" applyAlignment="1">
      <alignment horizontal="center"/>
    </xf>
    <xf numFmtId="0" fontId="8" fillId="2" borderId="52" xfId="1" applyFont="1" applyFill="1" applyBorder="1" applyAlignment="1">
      <alignment horizontal="center" vertical="center"/>
    </xf>
    <xf numFmtId="0" fontId="8" fillId="2" borderId="5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10" fillId="2" borderId="22" xfId="1" applyFont="1" applyFill="1" applyBorder="1" applyAlignment="1">
      <alignment horizontal="center" vertical="center"/>
    </xf>
    <xf numFmtId="0" fontId="22" fillId="2" borderId="0" xfId="0" applyFont="1" applyFill="1"/>
    <xf numFmtId="0" fontId="8" fillId="2" borderId="0" xfId="1" applyFont="1" applyFill="1" applyBorder="1" applyAlignment="1">
      <alignment horizontal="center"/>
    </xf>
    <xf numFmtId="0" fontId="10" fillId="2" borderId="0" xfId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left" vertical="center" wrapText="1"/>
    </xf>
    <xf numFmtId="0" fontId="8" fillId="3" borderId="1" xfId="1" applyNumberFormat="1" applyFont="1" applyFill="1" applyBorder="1" applyAlignment="1">
      <alignment horizontal="left" vertical="center" wrapText="1"/>
    </xf>
    <xf numFmtId="0" fontId="11" fillId="3" borderId="37" xfId="1" applyFont="1" applyFill="1" applyBorder="1" applyAlignment="1">
      <alignment horizontal="left" vertical="center" wrapText="1"/>
    </xf>
    <xf numFmtId="0" fontId="8" fillId="3" borderId="36" xfId="1" applyNumberFormat="1" applyFont="1" applyFill="1" applyBorder="1" applyAlignment="1">
      <alignment horizontal="left" vertical="center" wrapText="1"/>
    </xf>
    <xf numFmtId="0" fontId="11" fillId="3" borderId="37" xfId="1" applyFont="1" applyFill="1" applyBorder="1" applyAlignment="1">
      <alignment horizontal="left" vertical="center"/>
    </xf>
    <xf numFmtId="0" fontId="8" fillId="3" borderId="37" xfId="1" applyNumberFormat="1" applyFont="1" applyFill="1" applyBorder="1" applyAlignment="1">
      <alignment horizontal="left" vertical="center" wrapText="1"/>
    </xf>
    <xf numFmtId="0" fontId="11" fillId="3" borderId="49" xfId="1" applyFont="1" applyFill="1" applyBorder="1" applyAlignment="1">
      <alignment horizontal="left" vertical="center"/>
    </xf>
    <xf numFmtId="0" fontId="11" fillId="3" borderId="48" xfId="1" applyFont="1" applyFill="1" applyBorder="1" applyAlignment="1">
      <alignment horizontal="left" vertical="center"/>
    </xf>
    <xf numFmtId="0" fontId="11" fillId="3" borderId="50" xfId="1" applyFont="1" applyFill="1" applyBorder="1" applyAlignment="1">
      <alignment horizontal="left" vertical="center"/>
    </xf>
    <xf numFmtId="0" fontId="8" fillId="0" borderId="1" xfId="1" applyNumberFormat="1" applyFont="1" applyFill="1" applyBorder="1" applyAlignment="1">
      <alignment horizontal="left" vertical="center" wrapText="1"/>
    </xf>
    <xf numFmtId="0" fontId="23" fillId="2" borderId="0" xfId="0" applyFont="1" applyFill="1" applyBorder="1" applyAlignment="1">
      <alignment horizontal="center" vertical="center"/>
    </xf>
    <xf numFmtId="0" fontId="8" fillId="2" borderId="0" xfId="0" quotePrefix="1" applyFont="1" applyFill="1" applyBorder="1" applyAlignment="1">
      <alignment vertical="center"/>
    </xf>
    <xf numFmtId="0" fontId="8" fillId="2" borderId="0" xfId="0" applyFont="1" applyFill="1" applyBorder="1"/>
    <xf numFmtId="0" fontId="10" fillId="0" borderId="0" xfId="0" applyFont="1" applyFill="1" applyBorder="1" applyAlignment="1">
      <alignment horizontal="right"/>
    </xf>
    <xf numFmtId="0" fontId="10" fillId="2" borderId="0" xfId="0" applyFont="1" applyFill="1" applyBorder="1" applyAlignment="1">
      <alignment horizontal="right"/>
    </xf>
    <xf numFmtId="0" fontId="10" fillId="0" borderId="0" xfId="0" applyFont="1" applyFill="1" applyBorder="1"/>
    <xf numFmtId="0" fontId="8" fillId="2" borderId="0" xfId="0" applyFont="1" applyFill="1" applyBorder="1" applyAlignment="1">
      <alignment horizontal="left" vertical="top"/>
    </xf>
    <xf numFmtId="0" fontId="6" fillId="2" borderId="0" xfId="0" applyFont="1" applyFill="1" applyBorder="1"/>
    <xf numFmtId="0" fontId="5" fillId="0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0" fontId="7" fillId="0" borderId="0" xfId="0" applyFont="1" applyFill="1" applyBorder="1"/>
    <xf numFmtId="0" fontId="3" fillId="2" borderId="0" xfId="0" applyFont="1" applyFill="1" applyAlignment="1">
      <alignment horizontal="right"/>
    </xf>
    <xf numFmtId="166" fontId="3" fillId="2" borderId="0" xfId="0" applyNumberFormat="1" applyFont="1" applyFill="1"/>
    <xf numFmtId="0" fontId="5" fillId="2" borderId="0" xfId="0" applyFont="1" applyFill="1" applyAlignment="1"/>
    <xf numFmtId="0" fontId="18" fillId="2" borderId="0" xfId="0" applyFont="1" applyFill="1"/>
    <xf numFmtId="0" fontId="2" fillId="2" borderId="0" xfId="0" applyFont="1" applyFill="1" applyAlignment="1"/>
    <xf numFmtId="0" fontId="0" fillId="2" borderId="0" xfId="0" applyFill="1" applyAlignment="1"/>
    <xf numFmtId="0" fontId="0" fillId="0" borderId="0" xfId="0" applyFill="1" applyAlignment="1"/>
    <xf numFmtId="0" fontId="0" fillId="2" borderId="0" xfId="0" applyFill="1" applyAlignment="1">
      <alignment horizontal="left" vertical="center"/>
    </xf>
    <xf numFmtId="0" fontId="10" fillId="0" borderId="0" xfId="0" applyFont="1" applyFill="1" applyAlignment="1">
      <alignment horizontal="center"/>
    </xf>
    <xf numFmtId="0" fontId="25" fillId="2" borderId="0" xfId="0" applyFont="1" applyFill="1"/>
    <xf numFmtId="0" fontId="26" fillId="2" borderId="0" xfId="0" applyFont="1" applyFill="1"/>
    <xf numFmtId="1" fontId="27" fillId="2" borderId="0" xfId="0" applyNumberFormat="1" applyFont="1" applyFill="1"/>
    <xf numFmtId="166" fontId="3" fillId="0" borderId="0" xfId="0" applyNumberFormat="1" applyFont="1" applyFill="1"/>
    <xf numFmtId="0" fontId="0" fillId="0" borderId="0" xfId="0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left" vertical="center"/>
    </xf>
    <xf numFmtId="0" fontId="19" fillId="0" borderId="0" xfId="0" applyFont="1" applyFill="1"/>
    <xf numFmtId="0" fontId="22" fillId="0" borderId="0" xfId="0" applyFont="1" applyFill="1" applyAlignment="1">
      <alignment horizontal="left" vertical="center"/>
    </xf>
    <xf numFmtId="0" fontId="22" fillId="0" borderId="0" xfId="0" applyFont="1" applyFill="1"/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/>
    <xf numFmtId="0" fontId="0" fillId="0" borderId="0" xfId="0" applyFill="1" applyBorder="1" applyAlignment="1">
      <alignment horizontal="left" vertical="center"/>
    </xf>
    <xf numFmtId="0" fontId="26" fillId="0" borderId="0" xfId="0" applyFont="1" applyFill="1" applyAlignment="1">
      <alignment horizontal="left" vertical="center"/>
    </xf>
    <xf numFmtId="0" fontId="26" fillId="0" borderId="0" xfId="0" applyFont="1" applyFill="1"/>
    <xf numFmtId="0" fontId="24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0" fillId="0" borderId="0" xfId="0" applyFill="1" applyBorder="1"/>
    <xf numFmtId="0" fontId="4" fillId="0" borderId="0" xfId="0" applyFont="1" applyFill="1" applyBorder="1"/>
    <xf numFmtId="0" fontId="19" fillId="0" borderId="0" xfId="0" applyFont="1" applyFill="1" applyBorder="1"/>
    <xf numFmtId="0" fontId="22" fillId="0" borderId="0" xfId="0" applyFont="1" applyFill="1" applyBorder="1"/>
    <xf numFmtId="0" fontId="26" fillId="0" borderId="0" xfId="0" applyFont="1" applyFill="1" applyBorder="1"/>
    <xf numFmtId="0" fontId="12" fillId="0" borderId="19" xfId="1" applyFont="1" applyFill="1" applyBorder="1" applyAlignment="1">
      <alignment wrapText="1"/>
    </xf>
    <xf numFmtId="0" fontId="12" fillId="0" borderId="21" xfId="1" applyFont="1" applyFill="1" applyBorder="1" applyAlignment="1">
      <alignment wrapText="1"/>
    </xf>
    <xf numFmtId="0" fontId="8" fillId="2" borderId="36" xfId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horizontal="left" vertical="center"/>
    </xf>
    <xf numFmtId="0" fontId="8" fillId="3" borderId="1" xfId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left" vertical="center"/>
    </xf>
    <xf numFmtId="0" fontId="8" fillId="3" borderId="37" xfId="1" applyFont="1" applyFill="1" applyBorder="1" applyAlignment="1">
      <alignment horizontal="left" vertical="center"/>
    </xf>
    <xf numFmtId="0" fontId="8" fillId="3" borderId="36" xfId="1" applyFont="1" applyFill="1" applyBorder="1" applyAlignment="1">
      <alignment horizontal="left" vertical="center"/>
    </xf>
    <xf numFmtId="0" fontId="8" fillId="3" borderId="36" xfId="1" applyFont="1" applyFill="1" applyBorder="1" applyAlignment="1">
      <alignment horizontal="left" vertical="center" wrapText="1"/>
    </xf>
    <xf numFmtId="0" fontId="8" fillId="3" borderId="2" xfId="1" applyFont="1" applyFill="1" applyBorder="1" applyAlignment="1">
      <alignment horizontal="left" vertical="center"/>
    </xf>
    <xf numFmtId="0" fontId="14" fillId="0" borderId="22" xfId="1" applyFont="1" applyFill="1" applyBorder="1" applyAlignment="1"/>
    <xf numFmtId="0" fontId="8" fillId="3" borderId="59" xfId="1" applyFont="1" applyFill="1" applyBorder="1" applyAlignment="1">
      <alignment horizontal="left"/>
    </xf>
    <xf numFmtId="0" fontId="8" fillId="0" borderId="36" xfId="1" applyFont="1" applyFill="1" applyBorder="1" applyAlignment="1">
      <alignment horizontal="left" vertical="center"/>
    </xf>
    <xf numFmtId="0" fontId="8" fillId="0" borderId="39" xfId="1" applyFont="1" applyFill="1" applyBorder="1" applyAlignment="1">
      <alignment horizontal="left"/>
    </xf>
    <xf numFmtId="0" fontId="1" fillId="3" borderId="41" xfId="1" applyFill="1" applyBorder="1" applyAlignment="1">
      <alignment horizontal="left" vertical="center"/>
    </xf>
    <xf numFmtId="0" fontId="1" fillId="3" borderId="23" xfId="1" applyFill="1" applyBorder="1" applyAlignment="1">
      <alignment horizontal="left"/>
    </xf>
    <xf numFmtId="0" fontId="1" fillId="3" borderId="23" xfId="1" applyFill="1" applyBorder="1" applyAlignment="1">
      <alignment horizontal="left" vertical="center"/>
    </xf>
    <xf numFmtId="0" fontId="1" fillId="3" borderId="24" xfId="1" applyFill="1" applyBorder="1" applyAlignment="1">
      <alignment horizontal="left" vertical="center"/>
    </xf>
    <xf numFmtId="0" fontId="1" fillId="3" borderId="35" xfId="1" applyFill="1" applyBorder="1" applyAlignment="1">
      <alignment horizontal="left" vertical="center" wrapText="1"/>
    </xf>
    <xf numFmtId="0" fontId="1" fillId="3" borderId="24" xfId="1" applyFill="1" applyBorder="1" applyAlignment="1">
      <alignment horizontal="left" vertical="center" wrapText="1"/>
    </xf>
    <xf numFmtId="0" fontId="1" fillId="3" borderId="35" xfId="1" applyFill="1" applyBorder="1" applyAlignment="1">
      <alignment horizontal="left" vertical="center"/>
    </xf>
    <xf numFmtId="0" fontId="8" fillId="2" borderId="55" xfId="1" applyFont="1" applyFill="1" applyBorder="1" applyAlignment="1">
      <alignment horizontal="center"/>
    </xf>
    <xf numFmtId="0" fontId="8" fillId="2" borderId="56" xfId="1" applyFont="1" applyFill="1" applyBorder="1" applyAlignment="1">
      <alignment horizontal="center"/>
    </xf>
    <xf numFmtId="0" fontId="8" fillId="2" borderId="57" xfId="1" applyFont="1" applyFill="1" applyBorder="1" applyAlignment="1">
      <alignment horizontal="center"/>
    </xf>
    <xf numFmtId="0" fontId="8" fillId="2" borderId="27" xfId="1" applyFont="1" applyFill="1" applyBorder="1" applyAlignment="1">
      <alignment horizontal="center" wrapText="1"/>
    </xf>
    <xf numFmtId="0" fontId="8" fillId="2" borderId="38" xfId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3" fillId="0" borderId="42" xfId="1" applyFont="1" applyBorder="1" applyAlignment="1">
      <alignment horizontal="center"/>
    </xf>
    <xf numFmtId="0" fontId="14" fillId="0" borderId="43" xfId="1" applyFont="1" applyBorder="1" applyAlignment="1">
      <alignment horizontal="center"/>
    </xf>
    <xf numFmtId="0" fontId="13" fillId="4" borderId="0" xfId="1" applyFont="1" applyFill="1" applyBorder="1" applyAlignment="1">
      <alignment horizontal="left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7"/>
  <sheetViews>
    <sheetView tabSelected="1" topLeftCell="A43" workbookViewId="0">
      <selection activeCell="C67" sqref="C67"/>
    </sheetView>
  </sheetViews>
  <sheetFormatPr defaultColWidth="9.140625" defaultRowHeight="15" x14ac:dyDescent="0.25"/>
  <cols>
    <col min="1" max="1" width="4.5703125" style="40" customWidth="1"/>
    <col min="2" max="2" width="54" style="40" customWidth="1"/>
    <col min="3" max="3" width="13.5703125" style="40" customWidth="1"/>
    <col min="4" max="5" width="4.5703125" style="40" customWidth="1"/>
    <col min="6" max="6" width="4.85546875" style="40" customWidth="1"/>
    <col min="7" max="8" width="4.28515625" style="40" customWidth="1"/>
    <col min="9" max="9" width="4.5703125" style="40" customWidth="1"/>
    <col min="10" max="10" width="9.140625" style="40"/>
    <col min="11" max="11" width="14" style="40" bestFit="1" customWidth="1"/>
    <col min="12" max="12" width="13.85546875" style="40" customWidth="1"/>
    <col min="13" max="13" width="24.85546875" style="175" customWidth="1"/>
    <col min="14" max="14" width="9" style="188" customWidth="1"/>
    <col min="15" max="21" width="9.140625" style="188"/>
    <col min="22" max="22" width="9.140625" style="32"/>
    <col min="23" max="16384" width="9.140625" style="40"/>
  </cols>
  <sheetData>
    <row r="1" spans="1:22" ht="15" customHeight="1" x14ac:dyDescent="0.25">
      <c r="D1" s="53" t="s">
        <v>156</v>
      </c>
      <c r="J1" s="32"/>
      <c r="L1" s="54" t="s">
        <v>215</v>
      </c>
    </row>
    <row r="2" spans="1:22" ht="20.25" x14ac:dyDescent="0.3">
      <c r="C2" s="55"/>
      <c r="J2" s="32"/>
      <c r="L2" s="32"/>
    </row>
    <row r="3" spans="1:22" s="57" customFormat="1" ht="18" x14ac:dyDescent="0.25">
      <c r="A3" s="56" t="s">
        <v>157</v>
      </c>
      <c r="G3" s="57" t="s">
        <v>158</v>
      </c>
      <c r="J3" s="58" t="s">
        <v>159</v>
      </c>
      <c r="L3" s="59"/>
      <c r="M3" s="176"/>
      <c r="N3" s="189"/>
      <c r="O3" s="189"/>
      <c r="P3" s="189"/>
      <c r="Q3" s="189"/>
      <c r="R3" s="189"/>
      <c r="S3" s="189"/>
      <c r="T3" s="189"/>
      <c r="U3" s="189"/>
      <c r="V3" s="60"/>
    </row>
    <row r="4" spans="1:22" s="57" customFormat="1" ht="18" customHeight="1" x14ac:dyDescent="0.25">
      <c r="A4" s="56" t="s">
        <v>160</v>
      </c>
      <c r="J4" s="60"/>
      <c r="L4" s="61"/>
      <c r="M4" s="176"/>
      <c r="N4" s="189"/>
      <c r="O4" s="189"/>
      <c r="P4" s="189"/>
      <c r="Q4" s="189"/>
      <c r="R4" s="189"/>
      <c r="S4" s="189"/>
      <c r="T4" s="189"/>
      <c r="U4" s="189"/>
      <c r="V4" s="60"/>
    </row>
    <row r="5" spans="1:22" s="63" customFormat="1" ht="39" customHeight="1" x14ac:dyDescent="0.3">
      <c r="A5" s="62" t="s">
        <v>219</v>
      </c>
      <c r="J5" s="64" t="s">
        <v>280</v>
      </c>
      <c r="K5" s="55"/>
      <c r="L5" s="60"/>
      <c r="M5" s="177"/>
      <c r="N5" s="190"/>
      <c r="O5" s="190"/>
      <c r="P5" s="190"/>
      <c r="Q5" s="190"/>
      <c r="R5" s="190"/>
      <c r="S5" s="190"/>
      <c r="T5" s="190"/>
      <c r="U5" s="190"/>
      <c r="V5" s="178"/>
    </row>
    <row r="6" spans="1:22" s="63" customFormat="1" ht="30" customHeight="1" x14ac:dyDescent="0.4">
      <c r="A6" s="62"/>
      <c r="D6" s="65"/>
      <c r="J6" s="64"/>
      <c r="K6" s="55"/>
      <c r="L6" s="60"/>
      <c r="M6" s="177"/>
      <c r="N6" s="190"/>
      <c r="O6" s="190"/>
      <c r="P6" s="190"/>
      <c r="Q6" s="190"/>
      <c r="R6" s="190"/>
      <c r="S6" s="190"/>
      <c r="T6" s="190"/>
      <c r="U6" s="190"/>
      <c r="V6" s="178"/>
    </row>
    <row r="7" spans="1:22" s="63" customFormat="1" ht="23.25" customHeight="1" x14ac:dyDescent="0.3">
      <c r="A7" s="62" t="s">
        <v>161</v>
      </c>
      <c r="C7" s="66"/>
      <c r="J7" s="64"/>
      <c r="K7" s="55"/>
      <c r="L7" s="60"/>
      <c r="M7" s="177"/>
      <c r="N7" s="190"/>
      <c r="O7" s="190"/>
      <c r="P7" s="190"/>
      <c r="Q7" s="190"/>
      <c r="R7" s="190"/>
      <c r="S7" s="190"/>
      <c r="T7" s="190"/>
      <c r="U7" s="190"/>
      <c r="V7" s="178"/>
    </row>
    <row r="8" spans="1:22" s="63" customFormat="1" ht="23.25" customHeight="1" x14ac:dyDescent="0.3">
      <c r="A8" s="62" t="s">
        <v>162</v>
      </c>
      <c r="C8" s="66"/>
      <c r="J8" s="64"/>
      <c r="K8" s="55"/>
      <c r="L8" s="60"/>
      <c r="M8" s="177"/>
      <c r="N8" s="190"/>
      <c r="O8" s="190"/>
      <c r="P8" s="190"/>
      <c r="Q8" s="190"/>
      <c r="R8" s="190"/>
      <c r="S8" s="190"/>
      <c r="T8" s="190"/>
      <c r="U8" s="190"/>
      <c r="V8" s="178"/>
    </row>
    <row r="9" spans="1:22" s="63" customFormat="1" ht="26.25" customHeight="1" x14ac:dyDescent="0.3">
      <c r="A9" s="67" t="s">
        <v>304</v>
      </c>
      <c r="J9" s="64"/>
      <c r="K9" s="55"/>
      <c r="L9" s="60"/>
      <c r="M9" s="177"/>
      <c r="N9" s="190"/>
      <c r="O9" s="190"/>
      <c r="P9" s="190"/>
      <c r="Q9" s="190"/>
      <c r="R9" s="190"/>
      <c r="S9" s="190"/>
      <c r="T9" s="190"/>
      <c r="U9" s="190"/>
      <c r="V9" s="178"/>
    </row>
    <row r="10" spans="1:22" s="63" customFormat="1" ht="15" customHeight="1" x14ac:dyDescent="0.3">
      <c r="A10" s="67" t="s">
        <v>163</v>
      </c>
      <c r="J10" s="64"/>
      <c r="K10" s="55"/>
      <c r="L10" s="60"/>
      <c r="M10" s="177"/>
      <c r="N10" s="190"/>
      <c r="O10" s="190"/>
      <c r="P10" s="190"/>
      <c r="Q10" s="190"/>
      <c r="R10" s="190"/>
      <c r="S10" s="190"/>
      <c r="T10" s="190"/>
      <c r="U10" s="190"/>
      <c r="V10" s="178"/>
    </row>
    <row r="11" spans="1:22" s="63" customFormat="1" ht="15" customHeight="1" x14ac:dyDescent="0.3">
      <c r="A11" s="67"/>
      <c r="J11" s="64"/>
      <c r="K11" s="55"/>
      <c r="L11" s="60"/>
      <c r="M11" s="177"/>
      <c r="N11" s="190"/>
      <c r="O11" s="190"/>
      <c r="P11" s="190"/>
      <c r="Q11" s="190"/>
      <c r="R11" s="190"/>
      <c r="S11" s="190"/>
      <c r="T11" s="190"/>
      <c r="U11" s="190"/>
      <c r="V11" s="178"/>
    </row>
    <row r="12" spans="1:22" ht="16.5" thickBot="1" x14ac:dyDescent="0.3">
      <c r="A12" s="42"/>
      <c r="B12" s="33"/>
      <c r="C12" s="42"/>
      <c r="D12" s="42"/>
      <c r="E12" s="42"/>
      <c r="F12" s="42"/>
      <c r="G12" s="42"/>
      <c r="H12" s="42"/>
      <c r="I12" s="42"/>
      <c r="J12" s="42"/>
      <c r="K12" s="42"/>
      <c r="L12" s="42"/>
    </row>
    <row r="13" spans="1:22" s="136" customFormat="1" ht="15" customHeight="1" thickBot="1" x14ac:dyDescent="0.25">
      <c r="A13" s="68"/>
      <c r="B13" s="69"/>
      <c r="C13" s="69"/>
      <c r="D13" s="69"/>
      <c r="E13" s="69"/>
      <c r="F13" s="70" t="s">
        <v>0</v>
      </c>
      <c r="G13" s="69"/>
      <c r="H13" s="69" t="s">
        <v>1</v>
      </c>
      <c r="I13" s="69"/>
      <c r="J13" s="70"/>
      <c r="K13" s="71" t="s">
        <v>281</v>
      </c>
      <c r="L13" s="72"/>
      <c r="M13" s="179"/>
      <c r="N13" s="191"/>
      <c r="O13" s="191"/>
      <c r="P13" s="191"/>
      <c r="Q13" s="191"/>
      <c r="R13" s="191"/>
      <c r="S13" s="191"/>
      <c r="T13" s="191"/>
      <c r="U13" s="191"/>
      <c r="V13" s="180"/>
    </row>
    <row r="14" spans="1:22" s="136" customFormat="1" ht="15" customHeight="1" x14ac:dyDescent="0.2">
      <c r="A14" s="73" t="s">
        <v>2</v>
      </c>
      <c r="B14" s="74" t="s">
        <v>3</v>
      </c>
      <c r="C14" s="74" t="s">
        <v>4</v>
      </c>
      <c r="D14" s="75" t="s">
        <v>5</v>
      </c>
      <c r="E14" s="76"/>
      <c r="F14" s="75"/>
      <c r="G14" s="75"/>
      <c r="H14" s="75"/>
      <c r="I14" s="77"/>
      <c r="J14" s="217" t="s">
        <v>6</v>
      </c>
      <c r="K14" s="78" t="s">
        <v>7</v>
      </c>
      <c r="L14" s="79" t="s">
        <v>8</v>
      </c>
      <c r="M14" s="179"/>
      <c r="N14" s="191"/>
      <c r="O14" s="191"/>
      <c r="P14" s="191"/>
      <c r="Q14" s="191"/>
      <c r="R14" s="191"/>
      <c r="S14" s="191"/>
      <c r="T14" s="191"/>
      <c r="U14" s="191"/>
      <c r="V14" s="180"/>
    </row>
    <row r="15" spans="1:22" s="136" customFormat="1" ht="15" customHeight="1" thickBot="1" x14ac:dyDescent="0.25">
      <c r="A15" s="80"/>
      <c r="B15" s="81"/>
      <c r="C15" s="81"/>
      <c r="D15" s="74" t="s">
        <v>9</v>
      </c>
      <c r="E15" s="82" t="s">
        <v>10</v>
      </c>
      <c r="F15" s="74" t="s">
        <v>11</v>
      </c>
      <c r="G15" s="74" t="s">
        <v>12</v>
      </c>
      <c r="H15" s="74" t="s">
        <v>13</v>
      </c>
      <c r="I15" s="74" t="s">
        <v>14</v>
      </c>
      <c r="J15" s="218"/>
      <c r="K15" s="83" t="s">
        <v>15</v>
      </c>
      <c r="L15" s="79"/>
      <c r="M15" s="179"/>
      <c r="N15" s="191"/>
      <c r="O15" s="191"/>
      <c r="P15" s="191"/>
      <c r="Q15" s="191"/>
      <c r="R15" s="191"/>
      <c r="S15" s="191"/>
      <c r="T15" s="191"/>
      <c r="U15" s="191"/>
      <c r="V15" s="180"/>
    </row>
    <row r="16" spans="1:22" s="136" customFormat="1" ht="15" customHeight="1" x14ac:dyDescent="0.2">
      <c r="A16" s="84">
        <v>1</v>
      </c>
      <c r="B16" s="43" t="s">
        <v>189</v>
      </c>
      <c r="C16" s="205" t="s">
        <v>220</v>
      </c>
      <c r="D16" s="85">
        <v>2</v>
      </c>
      <c r="E16" s="85"/>
      <c r="F16" s="85"/>
      <c r="G16" s="85"/>
      <c r="H16" s="85"/>
      <c r="I16" s="85"/>
      <c r="J16" s="85">
        <v>20</v>
      </c>
      <c r="K16" s="85">
        <v>3</v>
      </c>
      <c r="L16" s="86" t="s">
        <v>16</v>
      </c>
      <c r="M16" s="179"/>
      <c r="N16" s="191"/>
      <c r="O16" s="191"/>
      <c r="P16" s="191"/>
      <c r="Q16" s="191"/>
      <c r="R16" s="191"/>
      <c r="S16" s="191"/>
      <c r="T16" s="191"/>
      <c r="U16" s="191"/>
      <c r="V16" s="180"/>
    </row>
    <row r="17" spans="1:22" s="136" customFormat="1" ht="15" customHeight="1" x14ac:dyDescent="0.2">
      <c r="A17" s="87">
        <v>2</v>
      </c>
      <c r="B17" s="34" t="s">
        <v>17</v>
      </c>
      <c r="C17" s="206" t="s">
        <v>221</v>
      </c>
      <c r="D17" s="88">
        <v>2</v>
      </c>
      <c r="E17" s="88">
        <v>2</v>
      </c>
      <c r="F17" s="88"/>
      <c r="G17" s="88"/>
      <c r="H17" s="88"/>
      <c r="I17" s="88"/>
      <c r="J17" s="88">
        <v>40</v>
      </c>
      <c r="K17" s="88">
        <v>5</v>
      </c>
      <c r="L17" s="89" t="s">
        <v>18</v>
      </c>
      <c r="M17" s="179"/>
      <c r="N17" s="191"/>
      <c r="O17" s="191"/>
      <c r="P17" s="191"/>
      <c r="Q17" s="191"/>
      <c r="R17" s="191"/>
      <c r="S17" s="191"/>
      <c r="T17" s="191"/>
      <c r="U17" s="191"/>
      <c r="V17" s="180"/>
    </row>
    <row r="18" spans="1:22" s="136" customFormat="1" ht="15" customHeight="1" x14ac:dyDescent="0.2">
      <c r="A18" s="87">
        <v>3</v>
      </c>
      <c r="B18" s="34" t="s">
        <v>145</v>
      </c>
      <c r="C18" s="196" t="s">
        <v>222</v>
      </c>
      <c r="D18" s="88">
        <v>1</v>
      </c>
      <c r="E18" s="88"/>
      <c r="F18" s="88"/>
      <c r="G18" s="88">
        <v>1</v>
      </c>
      <c r="H18" s="88"/>
      <c r="I18" s="88"/>
      <c r="J18" s="88">
        <v>20</v>
      </c>
      <c r="K18" s="88">
        <v>3</v>
      </c>
      <c r="L18" s="89" t="s">
        <v>16</v>
      </c>
      <c r="M18" s="179"/>
      <c r="N18" s="191"/>
      <c r="O18" s="191"/>
      <c r="P18" s="191"/>
      <c r="Q18" s="191"/>
      <c r="R18" s="191"/>
      <c r="S18" s="191"/>
      <c r="T18" s="191"/>
      <c r="U18" s="191"/>
      <c r="V18" s="180"/>
    </row>
    <row r="19" spans="1:22" s="136" customFormat="1" ht="15" customHeight="1" x14ac:dyDescent="0.2">
      <c r="A19" s="87">
        <v>4</v>
      </c>
      <c r="B19" s="34" t="s">
        <v>20</v>
      </c>
      <c r="C19" s="196" t="s">
        <v>223</v>
      </c>
      <c r="D19" s="88">
        <v>1</v>
      </c>
      <c r="E19" s="88"/>
      <c r="F19" s="88"/>
      <c r="G19" s="88">
        <v>2</v>
      </c>
      <c r="H19" s="88"/>
      <c r="I19" s="88"/>
      <c r="J19" s="88">
        <v>30</v>
      </c>
      <c r="K19" s="88">
        <v>4</v>
      </c>
      <c r="L19" s="89" t="s">
        <v>16</v>
      </c>
      <c r="M19" s="179"/>
      <c r="N19" s="191"/>
      <c r="O19" s="191"/>
      <c r="P19" s="191"/>
      <c r="Q19" s="191"/>
      <c r="R19" s="191"/>
      <c r="S19" s="191"/>
      <c r="T19" s="191"/>
      <c r="U19" s="191"/>
      <c r="V19" s="180"/>
    </row>
    <row r="20" spans="1:22" s="136" customFormat="1" ht="15" customHeight="1" x14ac:dyDescent="0.2">
      <c r="A20" s="87">
        <v>5</v>
      </c>
      <c r="B20" s="34" t="s">
        <v>142</v>
      </c>
      <c r="C20" s="196" t="s">
        <v>224</v>
      </c>
      <c r="D20" s="88">
        <v>1</v>
      </c>
      <c r="E20" s="88"/>
      <c r="F20" s="88"/>
      <c r="G20" s="88">
        <v>1</v>
      </c>
      <c r="H20" s="88"/>
      <c r="I20" s="88"/>
      <c r="J20" s="88">
        <v>20</v>
      </c>
      <c r="K20" s="88">
        <v>2</v>
      </c>
      <c r="L20" s="89" t="s">
        <v>140</v>
      </c>
      <c r="M20" s="179"/>
      <c r="N20" s="191"/>
      <c r="O20" s="191"/>
      <c r="P20" s="191"/>
      <c r="Q20" s="191"/>
      <c r="R20" s="191"/>
      <c r="S20" s="191"/>
      <c r="T20" s="191"/>
      <c r="U20" s="191"/>
      <c r="V20" s="180"/>
    </row>
    <row r="21" spans="1:22" s="136" customFormat="1" ht="15" customHeight="1" x14ac:dyDescent="0.2">
      <c r="A21" s="87">
        <v>6</v>
      </c>
      <c r="B21" s="35" t="s">
        <v>166</v>
      </c>
      <c r="C21" s="196" t="s">
        <v>225</v>
      </c>
      <c r="D21" s="88">
        <v>2</v>
      </c>
      <c r="E21" s="88"/>
      <c r="F21" s="88"/>
      <c r="G21" s="88"/>
      <c r="H21" s="88">
        <v>2</v>
      </c>
      <c r="I21" s="88"/>
      <c r="J21" s="88">
        <v>40</v>
      </c>
      <c r="K21" s="88">
        <v>5</v>
      </c>
      <c r="L21" s="89" t="s">
        <v>21</v>
      </c>
      <c r="M21" s="179"/>
      <c r="N21" s="191"/>
      <c r="O21" s="191"/>
      <c r="P21" s="191"/>
      <c r="Q21" s="191"/>
      <c r="R21" s="191"/>
      <c r="S21" s="191"/>
      <c r="T21" s="191"/>
      <c r="U21" s="191"/>
      <c r="V21" s="180"/>
    </row>
    <row r="22" spans="1:22" s="136" customFormat="1" ht="19.5" customHeight="1" x14ac:dyDescent="0.2">
      <c r="A22" s="87">
        <v>7</v>
      </c>
      <c r="B22" s="36" t="s">
        <v>165</v>
      </c>
      <c r="C22" s="196" t="s">
        <v>226</v>
      </c>
      <c r="D22" s="88">
        <v>1</v>
      </c>
      <c r="E22" s="88"/>
      <c r="F22" s="88"/>
      <c r="G22" s="88"/>
      <c r="H22" s="88">
        <v>2</v>
      </c>
      <c r="I22" s="88"/>
      <c r="J22" s="88">
        <v>30</v>
      </c>
      <c r="K22" s="88">
        <v>3</v>
      </c>
      <c r="L22" s="89" t="s">
        <v>16</v>
      </c>
      <c r="M22" s="179"/>
      <c r="N22" s="191"/>
      <c r="O22" s="191"/>
      <c r="P22" s="191"/>
      <c r="Q22" s="191"/>
      <c r="R22" s="191"/>
      <c r="S22" s="191"/>
      <c r="T22" s="191"/>
      <c r="U22" s="191"/>
      <c r="V22" s="180"/>
    </row>
    <row r="23" spans="1:22" s="136" customFormat="1" ht="12.75" x14ac:dyDescent="0.2">
      <c r="A23" s="87">
        <v>8</v>
      </c>
      <c r="B23" s="34" t="s">
        <v>22</v>
      </c>
      <c r="C23" s="196" t="s">
        <v>227</v>
      </c>
      <c r="D23" s="88"/>
      <c r="E23" s="88"/>
      <c r="F23" s="88"/>
      <c r="G23" s="88">
        <v>2</v>
      </c>
      <c r="H23" s="88"/>
      <c r="I23" s="88"/>
      <c r="J23" s="88">
        <v>20</v>
      </c>
      <c r="K23" s="88">
        <v>3</v>
      </c>
      <c r="L23" s="89" t="s">
        <v>16</v>
      </c>
      <c r="M23" s="179"/>
      <c r="N23" s="191"/>
      <c r="O23" s="191"/>
      <c r="P23" s="191"/>
      <c r="Q23" s="191"/>
      <c r="R23" s="191"/>
      <c r="S23" s="191"/>
      <c r="T23" s="191"/>
      <c r="U23" s="191"/>
      <c r="V23" s="180"/>
    </row>
    <row r="24" spans="1:22" s="136" customFormat="1" ht="15" customHeight="1" thickBot="1" x14ac:dyDescent="0.25">
      <c r="A24" s="125">
        <v>9</v>
      </c>
      <c r="B24" s="143" t="s">
        <v>23</v>
      </c>
      <c r="C24" s="199" t="s">
        <v>70</v>
      </c>
      <c r="D24" s="90"/>
      <c r="E24" s="90">
        <v>2</v>
      </c>
      <c r="F24" s="90"/>
      <c r="G24" s="90"/>
      <c r="H24" s="90"/>
      <c r="I24" s="90"/>
      <c r="J24" s="90">
        <v>20</v>
      </c>
      <c r="K24" s="90">
        <v>2</v>
      </c>
      <c r="L24" s="91" t="s">
        <v>25</v>
      </c>
      <c r="M24" s="179"/>
      <c r="N24" s="191"/>
      <c r="O24" s="191"/>
      <c r="P24" s="191"/>
      <c r="Q24" s="191"/>
      <c r="R24" s="191"/>
      <c r="S24" s="191"/>
      <c r="T24" s="191"/>
      <c r="U24" s="191"/>
      <c r="V24" s="180"/>
    </row>
    <row r="25" spans="1:22" s="136" customFormat="1" ht="15" customHeight="1" thickBot="1" x14ac:dyDescent="0.25">
      <c r="A25" s="92"/>
      <c r="B25" s="92"/>
      <c r="C25" s="93" t="s">
        <v>27</v>
      </c>
      <c r="D25" s="94">
        <f t="shared" ref="D25:K25" si="0">SUM(D16:D24)</f>
        <v>10</v>
      </c>
      <c r="E25" s="94">
        <f t="shared" si="0"/>
        <v>4</v>
      </c>
      <c r="F25" s="94">
        <f t="shared" si="0"/>
        <v>0</v>
      </c>
      <c r="G25" s="94">
        <f t="shared" si="0"/>
        <v>6</v>
      </c>
      <c r="H25" s="94">
        <f t="shared" si="0"/>
        <v>4</v>
      </c>
      <c r="I25" s="94">
        <f t="shared" si="0"/>
        <v>0</v>
      </c>
      <c r="J25" s="94">
        <f t="shared" si="0"/>
        <v>240</v>
      </c>
      <c r="K25" s="94">
        <f t="shared" si="0"/>
        <v>30</v>
      </c>
      <c r="L25" s="95"/>
      <c r="M25" s="179"/>
      <c r="N25" s="191"/>
      <c r="O25" s="191"/>
      <c r="P25" s="191"/>
      <c r="Q25" s="191"/>
      <c r="R25" s="191"/>
      <c r="S25" s="191"/>
      <c r="T25" s="191"/>
      <c r="U25" s="191"/>
      <c r="V25" s="180"/>
    </row>
    <row r="26" spans="1:22" s="136" customFormat="1" ht="15" customHeight="1" x14ac:dyDescent="0.2">
      <c r="A26" s="92"/>
      <c r="B26" s="92"/>
      <c r="C26" s="139"/>
      <c r="D26" s="140"/>
      <c r="E26" s="140"/>
      <c r="F26" s="140"/>
      <c r="G26" s="140"/>
      <c r="H26" s="140"/>
      <c r="I26" s="140"/>
      <c r="J26" s="140"/>
      <c r="K26" s="140"/>
      <c r="L26" s="140"/>
      <c r="M26" s="179"/>
      <c r="N26" s="191"/>
      <c r="O26" s="191"/>
      <c r="P26" s="191"/>
      <c r="Q26" s="191"/>
      <c r="R26" s="191"/>
      <c r="S26" s="191"/>
      <c r="T26" s="191"/>
      <c r="U26" s="191"/>
      <c r="V26" s="180"/>
    </row>
    <row r="27" spans="1:22" s="136" customFormat="1" ht="15" customHeight="1" thickBot="1" x14ac:dyDescent="0.25">
      <c r="A27" s="92"/>
      <c r="B27" s="92"/>
      <c r="C27" s="138"/>
      <c r="D27" s="128"/>
      <c r="E27" s="128"/>
      <c r="F27" s="128"/>
      <c r="G27" s="128"/>
      <c r="H27" s="128"/>
      <c r="I27" s="128"/>
      <c r="J27" s="128"/>
      <c r="K27" s="128"/>
      <c r="L27" s="128"/>
      <c r="M27" s="179"/>
      <c r="N27" s="191"/>
      <c r="O27" s="191"/>
      <c r="P27" s="191"/>
      <c r="Q27" s="191"/>
      <c r="R27" s="191"/>
      <c r="S27" s="191"/>
      <c r="T27" s="191"/>
      <c r="U27" s="191"/>
      <c r="V27" s="180"/>
    </row>
    <row r="28" spans="1:22" s="136" customFormat="1" ht="13.5" thickBot="1" x14ac:dyDescent="0.25">
      <c r="A28" s="68"/>
      <c r="B28" s="69"/>
      <c r="C28" s="69"/>
      <c r="D28" s="69"/>
      <c r="E28" s="69"/>
      <c r="F28" s="70" t="s">
        <v>0</v>
      </c>
      <c r="G28" s="69"/>
      <c r="H28" s="69" t="s">
        <v>28</v>
      </c>
      <c r="I28" s="69"/>
      <c r="J28" s="69"/>
      <c r="K28" s="71" t="s">
        <v>281</v>
      </c>
      <c r="L28" s="72"/>
      <c r="M28" s="179"/>
      <c r="N28" s="191"/>
      <c r="O28" s="191"/>
      <c r="P28" s="191"/>
      <c r="Q28" s="191"/>
      <c r="R28" s="191"/>
      <c r="S28" s="191"/>
      <c r="T28" s="191"/>
      <c r="U28" s="191"/>
      <c r="V28" s="180"/>
    </row>
    <row r="29" spans="1:22" s="136" customFormat="1" ht="12.75" x14ac:dyDescent="0.2">
      <c r="A29" s="73" t="s">
        <v>2</v>
      </c>
      <c r="B29" s="74" t="s">
        <v>3</v>
      </c>
      <c r="C29" s="74" t="s">
        <v>4</v>
      </c>
      <c r="D29" s="75" t="s">
        <v>5</v>
      </c>
      <c r="E29" s="96"/>
      <c r="F29" s="75"/>
      <c r="G29" s="75"/>
      <c r="H29" s="75"/>
      <c r="I29" s="77"/>
      <c r="J29" s="217" t="s">
        <v>6</v>
      </c>
      <c r="K29" s="78" t="s">
        <v>7</v>
      </c>
      <c r="L29" s="79" t="s">
        <v>8</v>
      </c>
      <c r="M29" s="179"/>
      <c r="N29" s="191"/>
      <c r="O29" s="191"/>
      <c r="P29" s="191"/>
      <c r="Q29" s="191"/>
      <c r="R29" s="191"/>
      <c r="S29" s="191"/>
      <c r="T29" s="191"/>
      <c r="U29" s="191"/>
      <c r="V29" s="180"/>
    </row>
    <row r="30" spans="1:22" s="136" customFormat="1" ht="13.5" thickBot="1" x14ac:dyDescent="0.25">
      <c r="A30" s="80"/>
      <c r="B30" s="81"/>
      <c r="C30" s="81"/>
      <c r="D30" s="74" t="s">
        <v>9</v>
      </c>
      <c r="E30" s="74" t="s">
        <v>10</v>
      </c>
      <c r="F30" s="74" t="s">
        <v>11</v>
      </c>
      <c r="G30" s="74" t="s">
        <v>12</v>
      </c>
      <c r="H30" s="74" t="s">
        <v>13</v>
      </c>
      <c r="I30" s="74" t="s">
        <v>14</v>
      </c>
      <c r="J30" s="218"/>
      <c r="K30" s="83" t="s">
        <v>15</v>
      </c>
      <c r="L30" s="79"/>
      <c r="M30" s="179"/>
      <c r="N30" s="191"/>
      <c r="O30" s="191"/>
      <c r="P30" s="191"/>
      <c r="Q30" s="191"/>
      <c r="R30" s="191"/>
      <c r="S30" s="191"/>
      <c r="T30" s="191"/>
      <c r="U30" s="191"/>
      <c r="V30" s="180"/>
    </row>
    <row r="31" spans="1:22" s="136" customFormat="1" ht="12.75" x14ac:dyDescent="0.2">
      <c r="A31" s="84">
        <v>1</v>
      </c>
      <c r="B31" s="44" t="s">
        <v>167</v>
      </c>
      <c r="C31" s="195" t="s">
        <v>228</v>
      </c>
      <c r="D31" s="85">
        <v>1</v>
      </c>
      <c r="E31" s="85">
        <v>1</v>
      </c>
      <c r="F31" s="85"/>
      <c r="G31" s="85"/>
      <c r="H31" s="85"/>
      <c r="I31" s="85"/>
      <c r="J31" s="85">
        <v>20</v>
      </c>
      <c r="K31" s="85">
        <v>3</v>
      </c>
      <c r="L31" s="86" t="s">
        <v>16</v>
      </c>
      <c r="M31" s="179"/>
      <c r="N31" s="191"/>
      <c r="O31" s="191"/>
      <c r="P31" s="191"/>
      <c r="Q31" s="191"/>
      <c r="R31" s="191"/>
      <c r="S31" s="191"/>
      <c r="T31" s="191"/>
      <c r="U31" s="191"/>
      <c r="V31" s="180"/>
    </row>
    <row r="32" spans="1:22" s="136" customFormat="1" ht="12.75" x14ac:dyDescent="0.2">
      <c r="A32" s="87">
        <v>2</v>
      </c>
      <c r="B32" s="34" t="s">
        <v>138</v>
      </c>
      <c r="C32" s="196" t="s">
        <v>282</v>
      </c>
      <c r="D32" s="88">
        <v>1</v>
      </c>
      <c r="E32" s="88"/>
      <c r="F32" s="88">
        <v>1</v>
      </c>
      <c r="G32" s="88"/>
      <c r="H32" s="88"/>
      <c r="I32" s="88"/>
      <c r="J32" s="88">
        <v>20</v>
      </c>
      <c r="K32" s="88">
        <v>3</v>
      </c>
      <c r="L32" s="89" t="s">
        <v>19</v>
      </c>
      <c r="M32" s="179"/>
      <c r="N32" s="191"/>
      <c r="O32" s="191"/>
      <c r="P32" s="191"/>
      <c r="Q32" s="191"/>
      <c r="R32" s="191"/>
      <c r="S32" s="191"/>
      <c r="T32" s="191"/>
      <c r="U32" s="191"/>
      <c r="V32" s="180"/>
    </row>
    <row r="33" spans="1:22" s="136" customFormat="1" ht="12.75" x14ac:dyDescent="0.2">
      <c r="A33" s="87">
        <v>3</v>
      </c>
      <c r="B33" s="35" t="s">
        <v>29</v>
      </c>
      <c r="C33" s="196" t="s">
        <v>229</v>
      </c>
      <c r="D33" s="88">
        <v>1</v>
      </c>
      <c r="E33" s="88"/>
      <c r="F33" s="88"/>
      <c r="G33" s="88">
        <v>2</v>
      </c>
      <c r="H33" s="88"/>
      <c r="I33" s="88"/>
      <c r="J33" s="88">
        <v>30</v>
      </c>
      <c r="K33" s="88">
        <v>4</v>
      </c>
      <c r="L33" s="89" t="s">
        <v>21</v>
      </c>
      <c r="M33" s="179"/>
      <c r="N33" s="191"/>
      <c r="O33" s="191"/>
      <c r="P33" s="191"/>
      <c r="Q33" s="191"/>
      <c r="R33" s="191"/>
      <c r="S33" s="191"/>
      <c r="T33" s="191"/>
      <c r="U33" s="191"/>
      <c r="V33" s="180"/>
    </row>
    <row r="34" spans="1:22" s="136" customFormat="1" ht="12.75" x14ac:dyDescent="0.2">
      <c r="A34" s="87">
        <v>4</v>
      </c>
      <c r="B34" s="35" t="s">
        <v>139</v>
      </c>
      <c r="C34" s="196" t="s">
        <v>230</v>
      </c>
      <c r="D34" s="88">
        <v>1</v>
      </c>
      <c r="E34" s="97"/>
      <c r="F34" s="88"/>
      <c r="G34" s="88">
        <v>2</v>
      </c>
      <c r="H34" s="88"/>
      <c r="I34" s="88"/>
      <c r="J34" s="88">
        <v>30</v>
      </c>
      <c r="K34" s="88">
        <v>4</v>
      </c>
      <c r="L34" s="89" t="s">
        <v>21</v>
      </c>
      <c r="M34" s="179"/>
      <c r="N34" s="191"/>
      <c r="O34" s="191"/>
      <c r="P34" s="191"/>
      <c r="Q34" s="191"/>
      <c r="R34" s="191"/>
      <c r="S34" s="191"/>
      <c r="T34" s="191"/>
      <c r="U34" s="191"/>
      <c r="V34" s="180"/>
    </row>
    <row r="35" spans="1:22" s="136" customFormat="1" ht="12.75" x14ac:dyDescent="0.2">
      <c r="A35" s="87">
        <v>5</v>
      </c>
      <c r="B35" s="34" t="s">
        <v>30</v>
      </c>
      <c r="C35" s="196" t="s">
        <v>231</v>
      </c>
      <c r="D35" s="88">
        <v>1</v>
      </c>
      <c r="E35" s="88"/>
      <c r="F35" s="88"/>
      <c r="G35" s="88">
        <v>1</v>
      </c>
      <c r="H35" s="88"/>
      <c r="I35" s="88"/>
      <c r="J35" s="88">
        <v>20</v>
      </c>
      <c r="K35" s="88">
        <v>2</v>
      </c>
      <c r="L35" s="89" t="s">
        <v>31</v>
      </c>
      <c r="M35" s="179"/>
      <c r="N35" s="191"/>
      <c r="O35" s="191"/>
      <c r="P35" s="191"/>
      <c r="Q35" s="191"/>
      <c r="R35" s="191"/>
      <c r="S35" s="191"/>
      <c r="T35" s="191"/>
      <c r="U35" s="191"/>
      <c r="V35" s="180"/>
    </row>
    <row r="36" spans="1:22" s="136" customFormat="1" ht="17.25" customHeight="1" x14ac:dyDescent="0.2">
      <c r="A36" s="87">
        <v>6</v>
      </c>
      <c r="B36" s="35" t="s">
        <v>170</v>
      </c>
      <c r="C36" s="196" t="s">
        <v>232</v>
      </c>
      <c r="D36" s="88">
        <v>2</v>
      </c>
      <c r="E36" s="88"/>
      <c r="F36" s="88"/>
      <c r="G36" s="88"/>
      <c r="H36" s="88">
        <v>2</v>
      </c>
      <c r="I36" s="88"/>
      <c r="J36" s="88">
        <v>40</v>
      </c>
      <c r="K36" s="88">
        <v>4</v>
      </c>
      <c r="L36" s="89" t="s">
        <v>76</v>
      </c>
      <c r="M36" s="179"/>
      <c r="N36" s="191"/>
      <c r="O36" s="191"/>
      <c r="P36" s="191"/>
      <c r="Q36" s="191"/>
      <c r="R36" s="191"/>
      <c r="S36" s="191"/>
      <c r="T36" s="191"/>
      <c r="U36" s="191"/>
      <c r="V36" s="180"/>
    </row>
    <row r="37" spans="1:22" s="136" customFormat="1" ht="25.5" x14ac:dyDescent="0.2">
      <c r="A37" s="87">
        <v>7</v>
      </c>
      <c r="B37" s="142" t="s">
        <v>32</v>
      </c>
      <c r="C37" s="197" t="s">
        <v>233</v>
      </c>
      <c r="D37" s="88">
        <v>1</v>
      </c>
      <c r="E37" s="88"/>
      <c r="F37" s="88"/>
      <c r="G37" s="88"/>
      <c r="H37" s="88">
        <v>1</v>
      </c>
      <c r="I37" s="88"/>
      <c r="J37" s="88">
        <v>20</v>
      </c>
      <c r="K37" s="88">
        <v>2</v>
      </c>
      <c r="L37" s="89" t="s">
        <v>16</v>
      </c>
      <c r="M37" s="179"/>
      <c r="N37" s="191"/>
      <c r="O37" s="191"/>
      <c r="P37" s="191"/>
      <c r="Q37" s="191"/>
      <c r="R37" s="191"/>
      <c r="S37" s="191"/>
      <c r="T37" s="191"/>
      <c r="U37" s="191"/>
      <c r="V37" s="180"/>
    </row>
    <row r="38" spans="1:22" s="136" customFormat="1" ht="12.75" x14ac:dyDescent="0.2">
      <c r="A38" s="87">
        <v>8</v>
      </c>
      <c r="B38" s="34" t="s">
        <v>33</v>
      </c>
      <c r="C38" s="196" t="s">
        <v>234</v>
      </c>
      <c r="D38" s="88"/>
      <c r="E38" s="88"/>
      <c r="F38" s="88"/>
      <c r="G38" s="88">
        <v>2</v>
      </c>
      <c r="H38" s="88"/>
      <c r="I38" s="88"/>
      <c r="J38" s="88">
        <v>20</v>
      </c>
      <c r="K38" s="88">
        <v>2</v>
      </c>
      <c r="L38" s="89" t="s">
        <v>16</v>
      </c>
      <c r="M38" s="179"/>
      <c r="N38" s="191"/>
      <c r="O38" s="191"/>
      <c r="P38" s="191"/>
      <c r="Q38" s="191"/>
      <c r="R38" s="191"/>
      <c r="S38" s="191"/>
      <c r="T38" s="191"/>
      <c r="U38" s="191"/>
      <c r="V38" s="180"/>
    </row>
    <row r="39" spans="1:22" s="136" customFormat="1" ht="12.75" x14ac:dyDescent="0.2">
      <c r="A39" s="87">
        <v>9</v>
      </c>
      <c r="B39" s="34" t="s">
        <v>34</v>
      </c>
      <c r="C39" s="196" t="s">
        <v>235</v>
      </c>
      <c r="D39" s="88"/>
      <c r="E39" s="88"/>
      <c r="F39" s="88"/>
      <c r="G39" s="88">
        <v>2</v>
      </c>
      <c r="H39" s="88"/>
      <c r="I39" s="88"/>
      <c r="J39" s="88">
        <v>20</v>
      </c>
      <c r="K39" s="88">
        <v>3</v>
      </c>
      <c r="L39" s="89" t="s">
        <v>16</v>
      </c>
      <c r="M39" s="179"/>
      <c r="N39" s="191"/>
      <c r="O39" s="191"/>
      <c r="P39" s="191"/>
      <c r="Q39" s="191"/>
      <c r="R39" s="191"/>
      <c r="S39" s="191"/>
      <c r="T39" s="191"/>
      <c r="U39" s="191"/>
      <c r="V39" s="180"/>
    </row>
    <row r="40" spans="1:22" s="136" customFormat="1" ht="12.75" x14ac:dyDescent="0.2">
      <c r="A40" s="87">
        <v>10</v>
      </c>
      <c r="B40" s="35" t="s">
        <v>35</v>
      </c>
      <c r="C40" s="196" t="s">
        <v>236</v>
      </c>
      <c r="D40" s="88">
        <v>1</v>
      </c>
      <c r="E40" s="88"/>
      <c r="F40" s="88"/>
      <c r="G40" s="88"/>
      <c r="H40" s="88"/>
      <c r="I40" s="88"/>
      <c r="J40" s="88">
        <v>10</v>
      </c>
      <c r="K40" s="88">
        <v>1</v>
      </c>
      <c r="L40" s="89" t="s">
        <v>36</v>
      </c>
      <c r="M40" s="179"/>
      <c r="N40" s="191"/>
      <c r="O40" s="191"/>
      <c r="P40" s="191"/>
      <c r="Q40" s="191"/>
      <c r="R40" s="191"/>
      <c r="S40" s="191"/>
      <c r="T40" s="191"/>
      <c r="U40" s="191"/>
      <c r="V40" s="180"/>
    </row>
    <row r="41" spans="1:22" s="136" customFormat="1" ht="13.5" thickBot="1" x14ac:dyDescent="0.25">
      <c r="A41" s="125">
        <v>11</v>
      </c>
      <c r="B41" s="143" t="s">
        <v>37</v>
      </c>
      <c r="C41" s="204" t="s">
        <v>237</v>
      </c>
      <c r="D41" s="90"/>
      <c r="E41" s="90">
        <v>2</v>
      </c>
      <c r="F41" s="90"/>
      <c r="G41" s="90"/>
      <c r="H41" s="90"/>
      <c r="I41" s="90"/>
      <c r="J41" s="90">
        <v>20</v>
      </c>
      <c r="K41" s="90">
        <v>2</v>
      </c>
      <c r="L41" s="91" t="s">
        <v>25</v>
      </c>
      <c r="M41" s="179"/>
      <c r="N41" s="191"/>
      <c r="O41" s="191"/>
      <c r="P41" s="191"/>
      <c r="Q41" s="191"/>
      <c r="R41" s="191"/>
      <c r="S41" s="191"/>
      <c r="T41" s="191"/>
      <c r="U41" s="191"/>
      <c r="V41" s="180"/>
    </row>
    <row r="42" spans="1:22" s="136" customFormat="1" ht="13.5" thickBot="1" x14ac:dyDescent="0.25">
      <c r="A42" s="99"/>
      <c r="B42" s="99"/>
      <c r="C42" s="100" t="s">
        <v>27</v>
      </c>
      <c r="D42" s="101">
        <f t="shared" ref="D42:K42" si="1">SUM(D31:D41)</f>
        <v>9</v>
      </c>
      <c r="E42" s="101">
        <f t="shared" si="1"/>
        <v>3</v>
      </c>
      <c r="F42" s="101">
        <f t="shared" si="1"/>
        <v>1</v>
      </c>
      <c r="G42" s="101">
        <f t="shared" si="1"/>
        <v>9</v>
      </c>
      <c r="H42" s="101">
        <f t="shared" si="1"/>
        <v>3</v>
      </c>
      <c r="I42" s="101">
        <f t="shared" si="1"/>
        <v>0</v>
      </c>
      <c r="J42" s="101">
        <f t="shared" si="1"/>
        <v>250</v>
      </c>
      <c r="K42" s="101">
        <f t="shared" si="1"/>
        <v>30</v>
      </c>
      <c r="L42" s="102"/>
      <c r="M42" s="179"/>
      <c r="N42" s="191"/>
      <c r="O42" s="191"/>
      <c r="P42" s="191"/>
      <c r="Q42" s="191"/>
      <c r="R42" s="191"/>
      <c r="S42" s="191"/>
      <c r="T42" s="191"/>
      <c r="U42" s="191"/>
      <c r="V42" s="180"/>
    </row>
    <row r="43" spans="1:22" s="136" customFormat="1" ht="12.75" x14ac:dyDescent="0.2">
      <c r="A43" s="99"/>
      <c r="B43" s="99"/>
      <c r="C43" s="103"/>
      <c r="D43" s="137"/>
      <c r="E43" s="137"/>
      <c r="F43" s="137"/>
      <c r="G43" s="137"/>
      <c r="H43" s="137"/>
      <c r="I43" s="137"/>
      <c r="J43" s="137"/>
      <c r="K43" s="137"/>
      <c r="L43" s="137"/>
      <c r="M43" s="179"/>
      <c r="N43" s="191"/>
      <c r="O43" s="191"/>
      <c r="P43" s="191"/>
      <c r="Q43" s="191"/>
      <c r="R43" s="191"/>
      <c r="S43" s="191"/>
      <c r="T43" s="191"/>
      <c r="U43" s="191"/>
      <c r="V43" s="180"/>
    </row>
    <row r="44" spans="1:22" s="136" customFormat="1" ht="13.5" thickBot="1" x14ac:dyDescent="0.25">
      <c r="A44" s="99"/>
      <c r="B44" s="99"/>
      <c r="C44" s="103"/>
      <c r="D44" s="137"/>
      <c r="E44" s="137"/>
      <c r="F44" s="137"/>
      <c r="G44" s="137"/>
      <c r="H44" s="137"/>
      <c r="I44" s="137"/>
      <c r="J44" s="137"/>
      <c r="K44" s="137"/>
      <c r="L44" s="137"/>
      <c r="M44" s="179"/>
      <c r="N44" s="191"/>
      <c r="O44" s="191"/>
      <c r="P44" s="191"/>
      <c r="Q44" s="191"/>
      <c r="R44" s="191"/>
      <c r="S44" s="191"/>
      <c r="T44" s="191"/>
      <c r="U44" s="191"/>
      <c r="V44" s="180"/>
    </row>
    <row r="45" spans="1:22" s="136" customFormat="1" ht="13.5" thickBot="1" x14ac:dyDescent="0.25">
      <c r="A45" s="104"/>
      <c r="B45" s="105"/>
      <c r="C45" s="69"/>
      <c r="D45" s="105"/>
      <c r="E45" s="105"/>
      <c r="F45" s="106" t="s">
        <v>0</v>
      </c>
      <c r="G45" s="105"/>
      <c r="H45" s="105" t="s">
        <v>39</v>
      </c>
      <c r="I45" s="105"/>
      <c r="J45" s="105"/>
      <c r="K45" s="107" t="s">
        <v>281</v>
      </c>
      <c r="L45" s="108"/>
      <c r="M45" s="179"/>
      <c r="N45" s="191"/>
      <c r="O45" s="191"/>
      <c r="P45" s="191"/>
      <c r="Q45" s="191"/>
      <c r="R45" s="191"/>
      <c r="S45" s="191"/>
      <c r="T45" s="191"/>
      <c r="U45" s="191"/>
      <c r="V45" s="180"/>
    </row>
    <row r="46" spans="1:22" s="136" customFormat="1" ht="12.75" x14ac:dyDescent="0.2">
      <c r="A46" s="109" t="s">
        <v>2</v>
      </c>
      <c r="B46" s="110" t="s">
        <v>3</v>
      </c>
      <c r="C46" s="74" t="s">
        <v>4</v>
      </c>
      <c r="D46" s="111" t="s">
        <v>5</v>
      </c>
      <c r="E46" s="112"/>
      <c r="F46" s="111"/>
      <c r="G46" s="111"/>
      <c r="H46" s="111"/>
      <c r="I46" s="113"/>
      <c r="J46" s="217" t="s">
        <v>6</v>
      </c>
      <c r="K46" s="114" t="s">
        <v>7</v>
      </c>
      <c r="L46" s="115" t="s">
        <v>8</v>
      </c>
      <c r="M46" s="179"/>
      <c r="N46" s="191"/>
      <c r="O46" s="191"/>
      <c r="P46" s="191"/>
      <c r="Q46" s="191"/>
      <c r="R46" s="191"/>
      <c r="S46" s="191"/>
      <c r="T46" s="191"/>
      <c r="U46" s="191"/>
      <c r="V46" s="180"/>
    </row>
    <row r="47" spans="1:22" s="136" customFormat="1" ht="13.5" thickBot="1" x14ac:dyDescent="0.25">
      <c r="A47" s="116"/>
      <c r="B47" s="81"/>
      <c r="C47" s="81"/>
      <c r="D47" s="74" t="s">
        <v>9</v>
      </c>
      <c r="E47" s="74" t="s">
        <v>10</v>
      </c>
      <c r="F47" s="74" t="s">
        <v>11</v>
      </c>
      <c r="G47" s="74" t="s">
        <v>12</v>
      </c>
      <c r="H47" s="74" t="s">
        <v>13</v>
      </c>
      <c r="I47" s="74" t="s">
        <v>14</v>
      </c>
      <c r="J47" s="218"/>
      <c r="K47" s="83" t="s">
        <v>15</v>
      </c>
      <c r="L47" s="117"/>
      <c r="M47" s="179"/>
      <c r="N47" s="191"/>
      <c r="O47" s="191"/>
      <c r="P47" s="191"/>
      <c r="Q47" s="191"/>
      <c r="R47" s="191"/>
      <c r="S47" s="191"/>
      <c r="T47" s="191"/>
      <c r="U47" s="191"/>
      <c r="V47" s="180"/>
    </row>
    <row r="48" spans="1:22" s="136" customFormat="1" ht="12.75" x14ac:dyDescent="0.2">
      <c r="A48" s="84">
        <v>1</v>
      </c>
      <c r="B48" s="44" t="s">
        <v>168</v>
      </c>
      <c r="C48" s="195" t="s">
        <v>238</v>
      </c>
      <c r="D48" s="85">
        <v>1</v>
      </c>
      <c r="E48" s="85">
        <v>1</v>
      </c>
      <c r="F48" s="85"/>
      <c r="G48" s="85"/>
      <c r="H48" s="85"/>
      <c r="I48" s="85"/>
      <c r="J48" s="85">
        <v>20</v>
      </c>
      <c r="K48" s="85">
        <v>2</v>
      </c>
      <c r="L48" s="86" t="s">
        <v>16</v>
      </c>
      <c r="M48" s="179"/>
      <c r="N48" s="191"/>
      <c r="O48" s="191"/>
      <c r="P48" s="191"/>
      <c r="Q48" s="191"/>
      <c r="R48" s="191"/>
      <c r="S48" s="191"/>
      <c r="T48" s="191"/>
      <c r="U48" s="191"/>
      <c r="V48" s="180"/>
    </row>
    <row r="49" spans="1:22" s="136" customFormat="1" ht="12.75" x14ac:dyDescent="0.2">
      <c r="A49" s="87">
        <v>2</v>
      </c>
      <c r="B49" s="34" t="s">
        <v>40</v>
      </c>
      <c r="C49" s="196" t="s">
        <v>239</v>
      </c>
      <c r="D49" s="88">
        <v>1</v>
      </c>
      <c r="E49" s="88"/>
      <c r="F49" s="88">
        <v>2</v>
      </c>
      <c r="G49" s="88"/>
      <c r="H49" s="88"/>
      <c r="I49" s="88"/>
      <c r="J49" s="88">
        <v>30</v>
      </c>
      <c r="K49" s="88">
        <v>3</v>
      </c>
      <c r="L49" s="89" t="s">
        <v>21</v>
      </c>
      <c r="M49" s="179"/>
      <c r="N49" s="191"/>
      <c r="O49" s="191"/>
      <c r="P49" s="191"/>
      <c r="Q49" s="191"/>
      <c r="R49" s="191"/>
      <c r="S49" s="191"/>
      <c r="T49" s="191"/>
      <c r="U49" s="191"/>
      <c r="V49" s="180"/>
    </row>
    <row r="50" spans="1:22" s="136" customFormat="1" ht="12.75" x14ac:dyDescent="0.2">
      <c r="A50" s="87">
        <v>3</v>
      </c>
      <c r="B50" s="35" t="s">
        <v>169</v>
      </c>
      <c r="C50" s="196" t="s">
        <v>240</v>
      </c>
      <c r="D50" s="88">
        <v>1</v>
      </c>
      <c r="E50" s="97"/>
      <c r="F50" s="88"/>
      <c r="G50" s="88">
        <v>2</v>
      </c>
      <c r="H50" s="88"/>
      <c r="I50" s="88"/>
      <c r="J50" s="88">
        <v>30</v>
      </c>
      <c r="K50" s="88">
        <v>3</v>
      </c>
      <c r="L50" s="89" t="s">
        <v>21</v>
      </c>
      <c r="M50" s="179"/>
      <c r="N50" s="191"/>
      <c r="O50" s="191"/>
      <c r="P50" s="191"/>
      <c r="Q50" s="191"/>
      <c r="R50" s="191"/>
      <c r="S50" s="191"/>
      <c r="T50" s="191"/>
      <c r="U50" s="191"/>
      <c r="V50" s="180"/>
    </row>
    <row r="51" spans="1:22" s="136" customFormat="1" ht="15" customHeight="1" x14ac:dyDescent="0.2">
      <c r="A51" s="87">
        <v>4</v>
      </c>
      <c r="B51" s="35" t="s">
        <v>151</v>
      </c>
      <c r="C51" s="196" t="s">
        <v>241</v>
      </c>
      <c r="D51" s="88">
        <v>1</v>
      </c>
      <c r="E51" s="97"/>
      <c r="F51" s="88"/>
      <c r="G51" s="88"/>
      <c r="H51" s="88">
        <v>2</v>
      </c>
      <c r="I51" s="88"/>
      <c r="J51" s="88">
        <v>30</v>
      </c>
      <c r="K51" s="88">
        <v>5</v>
      </c>
      <c r="L51" s="118" t="s">
        <v>154</v>
      </c>
      <c r="M51" s="179"/>
      <c r="N51" s="191"/>
      <c r="O51" s="191"/>
      <c r="P51" s="191"/>
      <c r="Q51" s="191"/>
      <c r="R51" s="191"/>
      <c r="S51" s="191"/>
      <c r="T51" s="191"/>
      <c r="U51" s="191"/>
      <c r="V51" s="180"/>
    </row>
    <row r="52" spans="1:22" s="136" customFormat="1" ht="12.75" x14ac:dyDescent="0.2">
      <c r="A52" s="87">
        <v>5</v>
      </c>
      <c r="B52" s="36" t="s">
        <v>41</v>
      </c>
      <c r="C52" s="196" t="s">
        <v>242</v>
      </c>
      <c r="D52" s="88">
        <v>1</v>
      </c>
      <c r="E52" s="88"/>
      <c r="F52" s="88"/>
      <c r="G52" s="88"/>
      <c r="H52" s="88">
        <v>2</v>
      </c>
      <c r="I52" s="88"/>
      <c r="J52" s="88">
        <v>30</v>
      </c>
      <c r="K52" s="88">
        <v>3</v>
      </c>
      <c r="L52" s="89" t="s">
        <v>16</v>
      </c>
      <c r="M52" s="179"/>
      <c r="N52" s="191"/>
      <c r="O52" s="191"/>
      <c r="P52" s="191"/>
      <c r="Q52" s="191"/>
      <c r="R52" s="191"/>
      <c r="S52" s="191"/>
      <c r="T52" s="191"/>
      <c r="U52" s="191"/>
      <c r="V52" s="180"/>
    </row>
    <row r="53" spans="1:22" s="136" customFormat="1" ht="12.75" x14ac:dyDescent="0.2">
      <c r="A53" s="87">
        <v>6</v>
      </c>
      <c r="B53" s="141" t="s">
        <v>42</v>
      </c>
      <c r="C53" s="197" t="s">
        <v>243</v>
      </c>
      <c r="D53" s="88"/>
      <c r="E53" s="88">
        <v>1</v>
      </c>
      <c r="F53" s="88"/>
      <c r="G53" s="88"/>
      <c r="H53" s="88"/>
      <c r="I53" s="88"/>
      <c r="J53" s="88">
        <v>10</v>
      </c>
      <c r="K53" s="88">
        <v>2</v>
      </c>
      <c r="L53" s="89" t="s">
        <v>16</v>
      </c>
      <c r="M53" s="179"/>
      <c r="N53" s="191"/>
      <c r="O53" s="191"/>
      <c r="P53" s="191"/>
      <c r="Q53" s="191"/>
      <c r="R53" s="191"/>
      <c r="S53" s="191"/>
      <c r="T53" s="191"/>
      <c r="U53" s="191"/>
      <c r="V53" s="180"/>
    </row>
    <row r="54" spans="1:22" s="136" customFormat="1" ht="25.5" x14ac:dyDescent="0.2">
      <c r="A54" s="87">
        <v>7</v>
      </c>
      <c r="B54" s="142" t="s">
        <v>43</v>
      </c>
      <c r="C54" s="197" t="s">
        <v>244</v>
      </c>
      <c r="D54" s="88">
        <v>1</v>
      </c>
      <c r="E54" s="88"/>
      <c r="F54" s="88"/>
      <c r="G54" s="88"/>
      <c r="H54" s="88">
        <v>2</v>
      </c>
      <c r="I54" s="88"/>
      <c r="J54" s="88">
        <v>30</v>
      </c>
      <c r="K54" s="88">
        <v>4</v>
      </c>
      <c r="L54" s="89" t="s">
        <v>16</v>
      </c>
      <c r="M54" s="179"/>
      <c r="N54" s="191"/>
      <c r="O54" s="191"/>
      <c r="P54" s="191"/>
      <c r="Q54" s="191"/>
      <c r="R54" s="191"/>
      <c r="S54" s="191"/>
      <c r="T54" s="191"/>
      <c r="U54" s="191"/>
      <c r="V54" s="180"/>
    </row>
    <row r="55" spans="1:22" s="136" customFormat="1" ht="12.75" x14ac:dyDescent="0.2">
      <c r="A55" s="87">
        <v>8</v>
      </c>
      <c r="B55" s="35" t="s">
        <v>146</v>
      </c>
      <c r="C55" s="196" t="s">
        <v>245</v>
      </c>
      <c r="D55" s="88"/>
      <c r="E55" s="88"/>
      <c r="F55" s="88"/>
      <c r="G55" s="88">
        <v>2</v>
      </c>
      <c r="H55" s="88"/>
      <c r="I55" s="88"/>
      <c r="J55" s="88">
        <v>20</v>
      </c>
      <c r="K55" s="88">
        <v>2</v>
      </c>
      <c r="L55" s="89" t="s">
        <v>137</v>
      </c>
      <c r="M55" s="179"/>
      <c r="N55" s="191"/>
      <c r="O55" s="191"/>
      <c r="P55" s="191"/>
      <c r="Q55" s="191"/>
      <c r="R55" s="191"/>
      <c r="S55" s="191"/>
      <c r="T55" s="191"/>
      <c r="U55" s="191"/>
      <c r="V55" s="180"/>
    </row>
    <row r="56" spans="1:22" s="136" customFormat="1" ht="12.75" x14ac:dyDescent="0.2">
      <c r="A56" s="87">
        <v>9</v>
      </c>
      <c r="B56" s="38" t="s">
        <v>141</v>
      </c>
      <c r="C56" s="196" t="s">
        <v>246</v>
      </c>
      <c r="D56" s="88"/>
      <c r="E56" s="88"/>
      <c r="F56" s="88"/>
      <c r="G56" s="88">
        <v>2</v>
      </c>
      <c r="H56" s="88"/>
      <c r="I56" s="88"/>
      <c r="J56" s="88">
        <v>20</v>
      </c>
      <c r="K56" s="88">
        <v>4</v>
      </c>
      <c r="L56" s="89" t="s">
        <v>16</v>
      </c>
      <c r="M56" s="179"/>
      <c r="N56" s="191"/>
      <c r="O56" s="191"/>
      <c r="P56" s="191"/>
      <c r="Q56" s="191"/>
      <c r="R56" s="191"/>
      <c r="S56" s="191"/>
      <c r="T56" s="191"/>
      <c r="U56" s="191"/>
      <c r="V56" s="180"/>
    </row>
    <row r="57" spans="1:22" s="136" customFormat="1" ht="13.5" thickBot="1" x14ac:dyDescent="0.25">
      <c r="A57" s="125">
        <v>10</v>
      </c>
      <c r="B57" s="143" t="s">
        <v>44</v>
      </c>
      <c r="C57" s="199" t="s">
        <v>283</v>
      </c>
      <c r="D57" s="90"/>
      <c r="E57" s="90">
        <v>2</v>
      </c>
      <c r="F57" s="90"/>
      <c r="G57" s="90"/>
      <c r="H57" s="90"/>
      <c r="I57" s="90"/>
      <c r="J57" s="90">
        <v>20</v>
      </c>
      <c r="K57" s="90">
        <v>2</v>
      </c>
      <c r="L57" s="91" t="s">
        <v>25</v>
      </c>
      <c r="M57" s="179"/>
      <c r="N57" s="191"/>
      <c r="O57" s="191"/>
      <c r="P57" s="191"/>
      <c r="Q57" s="191"/>
      <c r="R57" s="191"/>
      <c r="S57" s="191"/>
      <c r="T57" s="191"/>
      <c r="U57" s="191"/>
      <c r="V57" s="180"/>
    </row>
    <row r="58" spans="1:22" s="136" customFormat="1" ht="13.5" thickBot="1" x14ac:dyDescent="0.25">
      <c r="A58" s="128"/>
      <c r="B58" s="120"/>
      <c r="C58" s="93" t="s">
        <v>27</v>
      </c>
      <c r="D58" s="121">
        <f t="shared" ref="D58:K58" si="2">SUM(D48:D57)</f>
        <v>6</v>
      </c>
      <c r="E58" s="121">
        <f t="shared" si="2"/>
        <v>4</v>
      </c>
      <c r="F58" s="121">
        <f t="shared" si="2"/>
        <v>2</v>
      </c>
      <c r="G58" s="121">
        <f t="shared" si="2"/>
        <v>6</v>
      </c>
      <c r="H58" s="121">
        <f t="shared" si="2"/>
        <v>6</v>
      </c>
      <c r="I58" s="121">
        <f t="shared" si="2"/>
        <v>0</v>
      </c>
      <c r="J58" s="121">
        <f t="shared" si="2"/>
        <v>240</v>
      </c>
      <c r="K58" s="121">
        <f t="shared" si="2"/>
        <v>30</v>
      </c>
      <c r="L58" s="95"/>
      <c r="M58" s="179"/>
      <c r="N58" s="191"/>
      <c r="O58" s="191"/>
      <c r="P58" s="191"/>
      <c r="Q58" s="191"/>
      <c r="R58" s="191"/>
      <c r="S58" s="191"/>
      <c r="T58" s="191"/>
      <c r="U58" s="191"/>
      <c r="V58" s="180"/>
    </row>
    <row r="59" spans="1:22" s="136" customFormat="1" ht="12.75" x14ac:dyDescent="0.2">
      <c r="A59" s="128"/>
      <c r="B59" s="120"/>
      <c r="C59" s="138"/>
      <c r="D59" s="128"/>
      <c r="E59" s="128"/>
      <c r="F59" s="128"/>
      <c r="G59" s="128"/>
      <c r="H59" s="128"/>
      <c r="I59" s="128"/>
      <c r="J59" s="128"/>
      <c r="K59" s="128"/>
      <c r="L59" s="128"/>
      <c r="M59" s="179"/>
      <c r="N59" s="191"/>
      <c r="O59" s="191"/>
      <c r="P59" s="191"/>
      <c r="Q59" s="191"/>
      <c r="R59" s="191"/>
      <c r="S59" s="191"/>
      <c r="T59" s="191"/>
      <c r="U59" s="191"/>
      <c r="V59" s="180"/>
    </row>
    <row r="60" spans="1:22" s="136" customFormat="1" ht="13.5" thickBot="1" x14ac:dyDescent="0.25">
      <c r="A60" s="128"/>
      <c r="B60" s="120"/>
      <c r="C60" s="138"/>
      <c r="D60" s="128"/>
      <c r="E60" s="128"/>
      <c r="F60" s="128"/>
      <c r="G60" s="128"/>
      <c r="H60" s="128"/>
      <c r="I60" s="128"/>
      <c r="J60" s="128"/>
      <c r="K60" s="128"/>
      <c r="L60" s="128"/>
      <c r="M60" s="179"/>
      <c r="N60" s="191"/>
      <c r="O60" s="191"/>
      <c r="P60" s="191"/>
      <c r="Q60" s="191"/>
      <c r="R60" s="191"/>
      <c r="S60" s="191"/>
      <c r="T60" s="191"/>
      <c r="U60" s="191"/>
      <c r="V60" s="180"/>
    </row>
    <row r="61" spans="1:22" s="136" customFormat="1" ht="13.5" thickBot="1" x14ac:dyDescent="0.25">
      <c r="A61" s="68"/>
      <c r="B61" s="69"/>
      <c r="C61" s="69"/>
      <c r="D61" s="69"/>
      <c r="E61" s="69"/>
      <c r="F61" s="70" t="s">
        <v>0</v>
      </c>
      <c r="G61" s="69"/>
      <c r="H61" s="69" t="s">
        <v>46</v>
      </c>
      <c r="I61" s="69"/>
      <c r="J61" s="69"/>
      <c r="K61" s="71" t="s">
        <v>281</v>
      </c>
      <c r="L61" s="72"/>
      <c r="M61" s="179"/>
      <c r="N61" s="191"/>
      <c r="O61" s="191"/>
      <c r="P61" s="191"/>
      <c r="Q61" s="191"/>
      <c r="R61" s="191"/>
      <c r="S61" s="191"/>
      <c r="T61" s="191"/>
      <c r="U61" s="191"/>
      <c r="V61" s="180"/>
    </row>
    <row r="62" spans="1:22" s="136" customFormat="1" ht="12.75" x14ac:dyDescent="0.2">
      <c r="A62" s="122" t="s">
        <v>2</v>
      </c>
      <c r="B62" s="74" t="s">
        <v>3</v>
      </c>
      <c r="C62" s="74" t="s">
        <v>4</v>
      </c>
      <c r="D62" s="75" t="s">
        <v>5</v>
      </c>
      <c r="E62" s="96"/>
      <c r="F62" s="75"/>
      <c r="G62" s="75"/>
      <c r="H62" s="75"/>
      <c r="I62" s="77"/>
      <c r="J62" s="217" t="s">
        <v>6</v>
      </c>
      <c r="K62" s="78" t="s">
        <v>7</v>
      </c>
      <c r="L62" s="79" t="s">
        <v>8</v>
      </c>
      <c r="M62" s="179"/>
      <c r="N62" s="191"/>
      <c r="O62" s="191"/>
      <c r="P62" s="191"/>
      <c r="Q62" s="191"/>
      <c r="R62" s="191"/>
      <c r="S62" s="191"/>
      <c r="T62" s="191"/>
      <c r="U62" s="191"/>
      <c r="V62" s="180"/>
    </row>
    <row r="63" spans="1:22" s="136" customFormat="1" ht="13.5" thickBot="1" x14ac:dyDescent="0.25">
      <c r="A63" s="123"/>
      <c r="B63" s="81"/>
      <c r="C63" s="81"/>
      <c r="D63" s="74" t="s">
        <v>9</v>
      </c>
      <c r="E63" s="74" t="s">
        <v>10</v>
      </c>
      <c r="F63" s="74" t="s">
        <v>11</v>
      </c>
      <c r="G63" s="74" t="s">
        <v>12</v>
      </c>
      <c r="H63" s="74" t="s">
        <v>13</v>
      </c>
      <c r="I63" s="74" t="s">
        <v>14</v>
      </c>
      <c r="J63" s="218"/>
      <c r="K63" s="83" t="s">
        <v>15</v>
      </c>
      <c r="L63" s="79"/>
      <c r="M63" s="179"/>
      <c r="N63" s="191"/>
      <c r="O63" s="191"/>
      <c r="P63" s="191"/>
      <c r="Q63" s="191"/>
      <c r="R63" s="191"/>
      <c r="S63" s="191"/>
      <c r="T63" s="191"/>
      <c r="U63" s="191"/>
      <c r="V63" s="180"/>
    </row>
    <row r="64" spans="1:22" s="136" customFormat="1" ht="12.75" x14ac:dyDescent="0.2">
      <c r="A64" s="124">
        <v>1</v>
      </c>
      <c r="B64" s="144" t="s">
        <v>190</v>
      </c>
      <c r="C64" s="200" t="s">
        <v>248</v>
      </c>
      <c r="D64" s="85">
        <v>1</v>
      </c>
      <c r="E64" s="85">
        <v>1</v>
      </c>
      <c r="F64" s="85"/>
      <c r="G64" s="85"/>
      <c r="H64" s="85"/>
      <c r="I64" s="85"/>
      <c r="J64" s="85">
        <v>20</v>
      </c>
      <c r="K64" s="85">
        <v>2</v>
      </c>
      <c r="L64" s="86" t="s">
        <v>16</v>
      </c>
      <c r="M64" s="179"/>
      <c r="N64" s="191"/>
      <c r="O64" s="191"/>
      <c r="P64" s="191"/>
      <c r="Q64" s="191"/>
      <c r="R64" s="191"/>
      <c r="S64" s="191"/>
      <c r="T64" s="191"/>
      <c r="U64" s="191"/>
      <c r="V64" s="180"/>
    </row>
    <row r="65" spans="1:22" s="136" customFormat="1" ht="15" customHeight="1" x14ac:dyDescent="0.2">
      <c r="A65" s="87">
        <v>2</v>
      </c>
      <c r="B65" s="35" t="s">
        <v>143</v>
      </c>
      <c r="C65" s="196" t="s">
        <v>249</v>
      </c>
      <c r="D65" s="88">
        <v>1</v>
      </c>
      <c r="E65" s="97"/>
      <c r="F65" s="88"/>
      <c r="G65" s="88">
        <v>2</v>
      </c>
      <c r="H65" s="88"/>
      <c r="I65" s="88"/>
      <c r="J65" s="88">
        <v>30</v>
      </c>
      <c r="K65" s="88">
        <v>5</v>
      </c>
      <c r="L65" s="89" t="s">
        <v>21</v>
      </c>
      <c r="M65" s="179"/>
      <c r="N65" s="191"/>
      <c r="O65" s="191"/>
      <c r="P65" s="191"/>
      <c r="Q65" s="191"/>
      <c r="R65" s="191"/>
      <c r="S65" s="191"/>
      <c r="T65" s="191"/>
      <c r="U65" s="191"/>
      <c r="V65" s="180"/>
    </row>
    <row r="66" spans="1:22" s="136" customFormat="1" ht="15" customHeight="1" x14ac:dyDescent="0.2">
      <c r="A66" s="87">
        <v>3</v>
      </c>
      <c r="B66" s="39" t="s">
        <v>172</v>
      </c>
      <c r="C66" s="196" t="s">
        <v>250</v>
      </c>
      <c r="D66" s="88">
        <v>1</v>
      </c>
      <c r="E66" s="88"/>
      <c r="F66" s="88"/>
      <c r="G66" s="88"/>
      <c r="H66" s="88">
        <v>2</v>
      </c>
      <c r="I66" s="88"/>
      <c r="J66" s="88">
        <v>30</v>
      </c>
      <c r="K66" s="88">
        <v>3</v>
      </c>
      <c r="L66" s="89" t="s">
        <v>36</v>
      </c>
      <c r="M66" s="179"/>
      <c r="N66" s="191"/>
      <c r="O66" s="191"/>
      <c r="P66" s="191"/>
      <c r="Q66" s="191"/>
      <c r="R66" s="191"/>
      <c r="S66" s="191"/>
      <c r="T66" s="191"/>
      <c r="U66" s="191"/>
      <c r="V66" s="180"/>
    </row>
    <row r="67" spans="1:22" s="136" customFormat="1" ht="15" customHeight="1" x14ac:dyDescent="0.2">
      <c r="A67" s="87">
        <v>4</v>
      </c>
      <c r="B67" s="35" t="s">
        <v>171</v>
      </c>
      <c r="C67" s="196" t="s">
        <v>251</v>
      </c>
      <c r="D67" s="88">
        <v>1</v>
      </c>
      <c r="E67" s="88"/>
      <c r="F67" s="88"/>
      <c r="G67" s="88"/>
      <c r="H67" s="88">
        <v>2</v>
      </c>
      <c r="I67" s="88"/>
      <c r="J67" s="88">
        <v>30</v>
      </c>
      <c r="K67" s="88">
        <v>3</v>
      </c>
      <c r="L67" s="89" t="s">
        <v>21</v>
      </c>
      <c r="M67" s="179"/>
      <c r="N67" s="191"/>
      <c r="O67" s="191"/>
      <c r="P67" s="191"/>
      <c r="Q67" s="191"/>
      <c r="R67" s="191"/>
      <c r="S67" s="191"/>
      <c r="T67" s="191"/>
      <c r="U67" s="191"/>
      <c r="V67" s="180"/>
    </row>
    <row r="68" spans="1:22" s="136" customFormat="1" ht="15" customHeight="1" x14ac:dyDescent="0.2">
      <c r="A68" s="87">
        <v>5</v>
      </c>
      <c r="B68" s="35" t="s">
        <v>152</v>
      </c>
      <c r="C68" s="196" t="s">
        <v>252</v>
      </c>
      <c r="D68" s="88">
        <v>1</v>
      </c>
      <c r="E68" s="88"/>
      <c r="F68" s="88"/>
      <c r="G68" s="88"/>
      <c r="H68" s="88">
        <v>2</v>
      </c>
      <c r="I68" s="88"/>
      <c r="J68" s="88">
        <v>30</v>
      </c>
      <c r="K68" s="88">
        <v>4</v>
      </c>
      <c r="L68" s="89" t="s">
        <v>47</v>
      </c>
      <c r="M68" s="179"/>
      <c r="N68" s="191"/>
      <c r="O68" s="191"/>
      <c r="P68" s="191"/>
      <c r="Q68" s="191"/>
      <c r="R68" s="191"/>
      <c r="S68" s="191"/>
      <c r="T68" s="191"/>
      <c r="U68" s="191"/>
      <c r="V68" s="180"/>
    </row>
    <row r="69" spans="1:22" s="136" customFormat="1" ht="25.5" x14ac:dyDescent="0.2">
      <c r="A69" s="87">
        <v>6</v>
      </c>
      <c r="B69" s="142" t="s">
        <v>48</v>
      </c>
      <c r="C69" s="197" t="s">
        <v>253</v>
      </c>
      <c r="D69" s="88">
        <v>1</v>
      </c>
      <c r="E69" s="97"/>
      <c r="F69" s="88"/>
      <c r="G69" s="88"/>
      <c r="H69" s="88">
        <v>2</v>
      </c>
      <c r="I69" s="88"/>
      <c r="J69" s="88">
        <v>30</v>
      </c>
      <c r="K69" s="88">
        <v>5</v>
      </c>
      <c r="L69" s="89" t="s">
        <v>16</v>
      </c>
      <c r="M69" s="179"/>
      <c r="N69" s="191"/>
      <c r="O69" s="191"/>
      <c r="P69" s="191"/>
      <c r="Q69" s="191"/>
      <c r="R69" s="191"/>
      <c r="S69" s="191"/>
      <c r="T69" s="191"/>
      <c r="U69" s="191"/>
      <c r="V69" s="180"/>
    </row>
    <row r="70" spans="1:22" s="136" customFormat="1" ht="15" customHeight="1" x14ac:dyDescent="0.2">
      <c r="A70" s="87">
        <v>7</v>
      </c>
      <c r="B70" s="35" t="s">
        <v>147</v>
      </c>
      <c r="C70" s="196" t="s">
        <v>254</v>
      </c>
      <c r="D70" s="88"/>
      <c r="E70" s="97"/>
      <c r="F70" s="88"/>
      <c r="G70" s="88">
        <v>2</v>
      </c>
      <c r="H70" s="88"/>
      <c r="I70" s="88"/>
      <c r="J70" s="88">
        <v>20</v>
      </c>
      <c r="K70" s="88">
        <v>2</v>
      </c>
      <c r="L70" s="89" t="s">
        <v>16</v>
      </c>
      <c r="M70" s="179"/>
      <c r="N70" s="191"/>
      <c r="O70" s="191"/>
      <c r="P70" s="191"/>
      <c r="Q70" s="191"/>
      <c r="R70" s="191"/>
      <c r="S70" s="191"/>
      <c r="T70" s="191"/>
      <c r="U70" s="191"/>
      <c r="V70" s="180"/>
    </row>
    <row r="71" spans="1:22" s="136" customFormat="1" ht="15" customHeight="1" x14ac:dyDescent="0.2">
      <c r="A71" s="87">
        <v>8</v>
      </c>
      <c r="B71" s="38" t="s">
        <v>155</v>
      </c>
      <c r="C71" s="196" t="s">
        <v>255</v>
      </c>
      <c r="D71" s="88"/>
      <c r="E71" s="88"/>
      <c r="F71" s="88"/>
      <c r="G71" s="88">
        <v>4</v>
      </c>
      <c r="H71" s="88"/>
      <c r="I71" s="88"/>
      <c r="J71" s="88">
        <v>40</v>
      </c>
      <c r="K71" s="88">
        <v>4</v>
      </c>
      <c r="L71" s="89" t="s">
        <v>16</v>
      </c>
      <c r="M71" s="179"/>
      <c r="N71" s="191"/>
      <c r="O71" s="191"/>
      <c r="P71" s="191"/>
      <c r="Q71" s="191"/>
      <c r="R71" s="191"/>
      <c r="S71" s="191"/>
      <c r="T71" s="191"/>
      <c r="U71" s="191"/>
      <c r="V71" s="180"/>
    </row>
    <row r="72" spans="1:22" s="136" customFormat="1" ht="15" customHeight="1" thickBot="1" x14ac:dyDescent="0.25">
      <c r="A72" s="125">
        <v>9</v>
      </c>
      <c r="B72" s="145" t="s">
        <v>49</v>
      </c>
      <c r="C72" s="199" t="s">
        <v>256</v>
      </c>
      <c r="D72" s="90"/>
      <c r="E72" s="90">
        <v>2</v>
      </c>
      <c r="F72" s="90"/>
      <c r="G72" s="90"/>
      <c r="H72" s="90"/>
      <c r="I72" s="90"/>
      <c r="J72" s="90">
        <v>20</v>
      </c>
      <c r="K72" s="90">
        <v>2</v>
      </c>
      <c r="L72" s="91" t="s">
        <v>25</v>
      </c>
      <c r="M72" s="179"/>
      <c r="N72" s="191"/>
      <c r="O72" s="191"/>
      <c r="P72" s="191"/>
      <c r="Q72" s="191"/>
      <c r="R72" s="191"/>
      <c r="S72" s="191"/>
      <c r="T72" s="191"/>
      <c r="U72" s="191"/>
      <c r="V72" s="180"/>
    </row>
    <row r="73" spans="1:22" s="136" customFormat="1" ht="13.5" thickBot="1" x14ac:dyDescent="0.25">
      <c r="A73" s="120"/>
      <c r="B73" s="92"/>
      <c r="C73" s="93" t="s">
        <v>27</v>
      </c>
      <c r="D73" s="121">
        <f t="shared" ref="D73:K73" si="3">SUM(D64:D72)</f>
        <v>6</v>
      </c>
      <c r="E73" s="121">
        <f t="shared" si="3"/>
        <v>3</v>
      </c>
      <c r="F73" s="121">
        <f t="shared" si="3"/>
        <v>0</v>
      </c>
      <c r="G73" s="121">
        <f t="shared" si="3"/>
        <v>8</v>
      </c>
      <c r="H73" s="121">
        <f t="shared" si="3"/>
        <v>8</v>
      </c>
      <c r="I73" s="121">
        <f t="shared" si="3"/>
        <v>0</v>
      </c>
      <c r="J73" s="121">
        <f t="shared" si="3"/>
        <v>250</v>
      </c>
      <c r="K73" s="121">
        <f t="shared" si="3"/>
        <v>30</v>
      </c>
      <c r="L73" s="95"/>
      <c r="M73" s="179"/>
      <c r="N73" s="191"/>
      <c r="O73" s="191"/>
      <c r="P73" s="191"/>
      <c r="Q73" s="191"/>
      <c r="R73" s="191"/>
      <c r="S73" s="191"/>
      <c r="T73" s="191"/>
      <c r="U73" s="191"/>
      <c r="V73" s="180"/>
    </row>
    <row r="74" spans="1:22" s="136" customFormat="1" ht="12.75" x14ac:dyDescent="0.2">
      <c r="A74" s="120"/>
      <c r="B74" s="92"/>
      <c r="C74" s="138"/>
      <c r="D74" s="128"/>
      <c r="E74" s="128"/>
      <c r="F74" s="128"/>
      <c r="G74" s="128"/>
      <c r="H74" s="128"/>
      <c r="I74" s="128"/>
      <c r="J74" s="128"/>
      <c r="K74" s="128"/>
      <c r="L74" s="128"/>
      <c r="M74" s="179"/>
      <c r="N74" s="191"/>
      <c r="O74" s="191"/>
      <c r="P74" s="191"/>
      <c r="Q74" s="191"/>
      <c r="R74" s="191"/>
      <c r="S74" s="191"/>
      <c r="T74" s="191"/>
      <c r="U74" s="191"/>
      <c r="V74" s="180"/>
    </row>
    <row r="75" spans="1:22" s="136" customFormat="1" ht="12.75" x14ac:dyDescent="0.2">
      <c r="A75" s="120"/>
      <c r="B75" s="92"/>
      <c r="C75" s="138"/>
      <c r="D75" s="128"/>
      <c r="E75" s="128"/>
      <c r="F75" s="128"/>
      <c r="G75" s="128"/>
      <c r="H75" s="128"/>
      <c r="I75" s="128"/>
      <c r="J75" s="128"/>
      <c r="K75" s="128"/>
      <c r="L75" s="128"/>
      <c r="M75" s="179"/>
      <c r="N75" s="191"/>
      <c r="O75" s="191"/>
      <c r="P75" s="191"/>
      <c r="Q75" s="191"/>
      <c r="R75" s="191"/>
      <c r="S75" s="191"/>
      <c r="T75" s="191"/>
      <c r="U75" s="191"/>
      <c r="V75" s="180"/>
    </row>
    <row r="76" spans="1:22" s="136" customFormat="1" ht="12.75" x14ac:dyDescent="0.2">
      <c r="A76" s="120"/>
      <c r="B76" s="92"/>
      <c r="C76" s="138"/>
      <c r="D76" s="128"/>
      <c r="E76" s="128"/>
      <c r="F76" s="128"/>
      <c r="G76" s="128"/>
      <c r="H76" s="128"/>
      <c r="I76" s="128"/>
      <c r="J76" s="128"/>
      <c r="K76" s="128"/>
      <c r="L76" s="128"/>
      <c r="M76" s="179"/>
      <c r="N76" s="191"/>
      <c r="O76" s="191"/>
      <c r="P76" s="191"/>
      <c r="Q76" s="191"/>
      <c r="R76" s="191"/>
      <c r="S76" s="191"/>
      <c r="T76" s="191"/>
      <c r="U76" s="191"/>
      <c r="V76" s="180"/>
    </row>
    <row r="77" spans="1:22" s="136" customFormat="1" ht="13.5" thickBot="1" x14ac:dyDescent="0.25">
      <c r="A77" s="120"/>
      <c r="B77" s="92"/>
      <c r="C77" s="138"/>
      <c r="D77" s="128"/>
      <c r="E77" s="128"/>
      <c r="F77" s="128"/>
      <c r="G77" s="128"/>
      <c r="H77" s="128"/>
      <c r="I77" s="128"/>
      <c r="J77" s="128"/>
      <c r="K77" s="128"/>
      <c r="L77" s="128"/>
      <c r="M77" s="179"/>
      <c r="N77" s="191"/>
      <c r="O77" s="191"/>
      <c r="P77" s="191"/>
      <c r="Q77" s="191"/>
      <c r="R77" s="191"/>
      <c r="S77" s="191"/>
      <c r="T77" s="191"/>
      <c r="U77" s="191"/>
      <c r="V77" s="180"/>
    </row>
    <row r="78" spans="1:22" s="136" customFormat="1" ht="13.5" thickBot="1" x14ac:dyDescent="0.25">
      <c r="A78" s="68"/>
      <c r="B78" s="69"/>
      <c r="C78" s="69"/>
      <c r="D78" s="69"/>
      <c r="E78" s="69"/>
      <c r="F78" s="70" t="s">
        <v>0</v>
      </c>
      <c r="G78" s="69"/>
      <c r="H78" s="69" t="s">
        <v>51</v>
      </c>
      <c r="I78" s="69"/>
      <c r="J78" s="69"/>
      <c r="K78" s="71" t="s">
        <v>281</v>
      </c>
      <c r="L78" s="72"/>
      <c r="M78" s="179"/>
      <c r="N78" s="191"/>
      <c r="O78" s="191"/>
      <c r="P78" s="191"/>
      <c r="Q78" s="191"/>
      <c r="R78" s="191"/>
      <c r="S78" s="191"/>
      <c r="T78" s="191"/>
      <c r="U78" s="191"/>
      <c r="V78" s="180"/>
    </row>
    <row r="79" spans="1:22" s="136" customFormat="1" ht="12.75" x14ac:dyDescent="0.2">
      <c r="A79" s="73" t="s">
        <v>2</v>
      </c>
      <c r="B79" s="74" t="s">
        <v>3</v>
      </c>
      <c r="C79" s="74" t="s">
        <v>4</v>
      </c>
      <c r="D79" s="75" t="s">
        <v>5</v>
      </c>
      <c r="E79" s="96"/>
      <c r="F79" s="75"/>
      <c r="G79" s="75"/>
      <c r="H79" s="75"/>
      <c r="I79" s="77"/>
      <c r="J79" s="217" t="s">
        <v>6</v>
      </c>
      <c r="K79" s="78" t="s">
        <v>7</v>
      </c>
      <c r="L79" s="79" t="s">
        <v>8</v>
      </c>
      <c r="M79" s="179"/>
      <c r="N79" s="191"/>
      <c r="O79" s="191"/>
      <c r="P79" s="191"/>
      <c r="Q79" s="191"/>
      <c r="R79" s="191"/>
      <c r="S79" s="191"/>
      <c r="T79" s="191"/>
      <c r="U79" s="191"/>
      <c r="V79" s="180"/>
    </row>
    <row r="80" spans="1:22" s="136" customFormat="1" ht="13.5" thickBot="1" x14ac:dyDescent="0.25">
      <c r="A80" s="80"/>
      <c r="B80" s="81"/>
      <c r="C80" s="81"/>
      <c r="D80" s="74" t="s">
        <v>9</v>
      </c>
      <c r="E80" s="74" t="s">
        <v>10</v>
      </c>
      <c r="F80" s="74" t="s">
        <v>11</v>
      </c>
      <c r="G80" s="74" t="s">
        <v>12</v>
      </c>
      <c r="H80" s="74" t="s">
        <v>13</v>
      </c>
      <c r="I80" s="74" t="s">
        <v>14</v>
      </c>
      <c r="J80" s="218"/>
      <c r="K80" s="83" t="s">
        <v>15</v>
      </c>
      <c r="L80" s="79"/>
      <c r="M80" s="179"/>
      <c r="N80" s="191"/>
      <c r="O80" s="191"/>
      <c r="P80" s="191"/>
      <c r="Q80" s="191"/>
      <c r="R80" s="191"/>
      <c r="S80" s="191"/>
      <c r="T80" s="191"/>
      <c r="U80" s="191"/>
      <c r="V80" s="180"/>
    </row>
    <row r="81" spans="1:22" s="136" customFormat="1" ht="15" customHeight="1" x14ac:dyDescent="0.2">
      <c r="A81" s="84">
        <v>1</v>
      </c>
      <c r="B81" s="44" t="s">
        <v>191</v>
      </c>
      <c r="C81" s="195" t="s">
        <v>257</v>
      </c>
      <c r="D81" s="85">
        <v>1</v>
      </c>
      <c r="E81" s="85"/>
      <c r="F81" s="85"/>
      <c r="G81" s="85"/>
      <c r="H81" s="85"/>
      <c r="I81" s="85"/>
      <c r="J81" s="85">
        <v>10</v>
      </c>
      <c r="K81" s="85">
        <v>1</v>
      </c>
      <c r="L81" s="86" t="s">
        <v>16</v>
      </c>
      <c r="M81" s="179"/>
      <c r="N81" s="191"/>
      <c r="O81" s="191"/>
      <c r="P81" s="191"/>
      <c r="Q81" s="191"/>
      <c r="R81" s="191"/>
      <c r="S81" s="191"/>
      <c r="T81" s="191"/>
      <c r="U81" s="191"/>
      <c r="V81" s="180"/>
    </row>
    <row r="82" spans="1:22" s="136" customFormat="1" ht="15" customHeight="1" x14ac:dyDescent="0.2">
      <c r="A82" s="87">
        <v>2</v>
      </c>
      <c r="B82" s="35" t="s">
        <v>173</v>
      </c>
      <c r="C82" s="196" t="s">
        <v>258</v>
      </c>
      <c r="D82" s="88">
        <v>1</v>
      </c>
      <c r="E82" s="88"/>
      <c r="F82" s="88"/>
      <c r="G82" s="88">
        <v>2</v>
      </c>
      <c r="H82" s="88"/>
      <c r="I82" s="88"/>
      <c r="J82" s="88">
        <v>30</v>
      </c>
      <c r="K82" s="88">
        <v>4</v>
      </c>
      <c r="L82" s="89" t="s">
        <v>21</v>
      </c>
      <c r="M82" s="179"/>
      <c r="N82" s="191"/>
      <c r="O82" s="191"/>
      <c r="P82" s="191"/>
      <c r="Q82" s="191"/>
      <c r="R82" s="191"/>
      <c r="S82" s="191"/>
      <c r="T82" s="191"/>
      <c r="U82" s="191"/>
      <c r="V82" s="180"/>
    </row>
    <row r="83" spans="1:22" s="136" customFormat="1" ht="12.75" x14ac:dyDescent="0.2">
      <c r="A83" s="87">
        <v>3</v>
      </c>
      <c r="B83" s="142" t="s">
        <v>52</v>
      </c>
      <c r="C83" s="197" t="s">
        <v>259</v>
      </c>
      <c r="D83" s="88">
        <v>1</v>
      </c>
      <c r="E83" s="88"/>
      <c r="F83" s="88"/>
      <c r="G83" s="88"/>
      <c r="H83" s="88">
        <v>1</v>
      </c>
      <c r="I83" s="88"/>
      <c r="J83" s="88">
        <v>20</v>
      </c>
      <c r="K83" s="88">
        <v>3</v>
      </c>
      <c r="L83" s="89" t="s">
        <v>21</v>
      </c>
      <c r="M83" s="179"/>
      <c r="N83" s="191"/>
      <c r="O83" s="191"/>
      <c r="P83" s="191"/>
      <c r="Q83" s="191"/>
      <c r="R83" s="191"/>
      <c r="S83" s="191"/>
      <c r="T83" s="191"/>
      <c r="U83" s="191"/>
      <c r="V83" s="180"/>
    </row>
    <row r="84" spans="1:22" s="136" customFormat="1" ht="12.75" x14ac:dyDescent="0.2">
      <c r="A84" s="87">
        <v>4</v>
      </c>
      <c r="B84" s="38" t="s">
        <v>144</v>
      </c>
      <c r="C84" s="196" t="s">
        <v>260</v>
      </c>
      <c r="D84" s="88">
        <v>1</v>
      </c>
      <c r="E84" s="88"/>
      <c r="F84" s="88"/>
      <c r="G84" s="88">
        <v>2</v>
      </c>
      <c r="H84" s="88"/>
      <c r="I84" s="88"/>
      <c r="J84" s="88">
        <v>30</v>
      </c>
      <c r="K84" s="88">
        <v>3</v>
      </c>
      <c r="L84" s="89" t="s">
        <v>16</v>
      </c>
      <c r="M84" s="179"/>
      <c r="N84" s="191"/>
      <c r="O84" s="191"/>
      <c r="P84" s="191"/>
      <c r="Q84" s="191"/>
      <c r="R84" s="191"/>
      <c r="S84" s="191"/>
      <c r="T84" s="191"/>
      <c r="U84" s="191"/>
      <c r="V84" s="180"/>
    </row>
    <row r="85" spans="1:22" s="136" customFormat="1" ht="12.75" x14ac:dyDescent="0.2">
      <c r="A85" s="87">
        <v>5</v>
      </c>
      <c r="B85" s="142" t="s">
        <v>150</v>
      </c>
      <c r="C85" s="197" t="s">
        <v>261</v>
      </c>
      <c r="D85" s="88"/>
      <c r="E85" s="97"/>
      <c r="F85" s="88"/>
      <c r="G85" s="88"/>
      <c r="H85" s="88">
        <v>2</v>
      </c>
      <c r="I85" s="88"/>
      <c r="J85" s="88">
        <v>20</v>
      </c>
      <c r="K85" s="88">
        <v>4</v>
      </c>
      <c r="L85" s="89" t="s">
        <v>16</v>
      </c>
      <c r="M85" s="179"/>
      <c r="N85" s="191"/>
      <c r="O85" s="191"/>
      <c r="P85" s="191"/>
      <c r="Q85" s="191"/>
      <c r="R85" s="191"/>
      <c r="S85" s="191"/>
      <c r="T85" s="191"/>
      <c r="U85" s="191"/>
      <c r="V85" s="180"/>
    </row>
    <row r="86" spans="1:22" s="136" customFormat="1" ht="25.5" x14ac:dyDescent="0.2">
      <c r="A86" s="87">
        <v>6</v>
      </c>
      <c r="B86" s="141" t="s">
        <v>53</v>
      </c>
      <c r="C86" s="197" t="s">
        <v>262</v>
      </c>
      <c r="D86" s="88">
        <v>1</v>
      </c>
      <c r="E86" s="97"/>
      <c r="F86" s="88"/>
      <c r="G86" s="88"/>
      <c r="H86" s="88">
        <v>2</v>
      </c>
      <c r="I86" s="88"/>
      <c r="J86" s="88">
        <v>30</v>
      </c>
      <c r="K86" s="88">
        <v>4</v>
      </c>
      <c r="L86" s="89" t="s">
        <v>16</v>
      </c>
      <c r="M86" s="179"/>
      <c r="N86" s="191"/>
      <c r="O86" s="191"/>
      <c r="P86" s="191"/>
      <c r="Q86" s="191"/>
      <c r="R86" s="191"/>
      <c r="S86" s="191"/>
      <c r="T86" s="191"/>
      <c r="U86" s="191"/>
      <c r="V86" s="180"/>
    </row>
    <row r="87" spans="1:22" s="136" customFormat="1" ht="15" customHeight="1" x14ac:dyDescent="0.2">
      <c r="A87" s="87">
        <v>7</v>
      </c>
      <c r="B87" s="150" t="s">
        <v>174</v>
      </c>
      <c r="C87" s="198" t="s">
        <v>263</v>
      </c>
      <c r="D87" s="88">
        <v>1</v>
      </c>
      <c r="E87" s="88"/>
      <c r="F87" s="88"/>
      <c r="G87" s="88"/>
      <c r="H87" s="88">
        <v>2</v>
      </c>
      <c r="I87" s="88"/>
      <c r="J87" s="88">
        <v>30</v>
      </c>
      <c r="K87" s="88">
        <v>4</v>
      </c>
      <c r="L87" s="89" t="s">
        <v>16</v>
      </c>
      <c r="M87" s="179"/>
      <c r="N87" s="191"/>
      <c r="O87" s="191"/>
      <c r="P87" s="191"/>
      <c r="Q87" s="191"/>
      <c r="R87" s="191"/>
      <c r="S87" s="191"/>
      <c r="T87" s="191"/>
      <c r="U87" s="191"/>
      <c r="V87" s="180"/>
    </row>
    <row r="88" spans="1:22" s="136" customFormat="1" ht="25.5" x14ac:dyDescent="0.2">
      <c r="A88" s="87">
        <v>8</v>
      </c>
      <c r="B88" s="142" t="s">
        <v>54</v>
      </c>
      <c r="C88" s="197" t="s">
        <v>264</v>
      </c>
      <c r="D88" s="88">
        <v>1</v>
      </c>
      <c r="E88" s="88"/>
      <c r="F88" s="88"/>
      <c r="G88" s="88"/>
      <c r="H88" s="88">
        <v>2</v>
      </c>
      <c r="I88" s="88"/>
      <c r="J88" s="88">
        <v>30</v>
      </c>
      <c r="K88" s="88">
        <v>3</v>
      </c>
      <c r="L88" s="89" t="s">
        <v>16</v>
      </c>
      <c r="M88" s="179"/>
      <c r="N88" s="191"/>
      <c r="O88" s="191"/>
      <c r="P88" s="191"/>
      <c r="Q88" s="191"/>
      <c r="R88" s="191"/>
      <c r="S88" s="191"/>
      <c r="T88" s="191"/>
      <c r="U88" s="191"/>
      <c r="V88" s="180"/>
    </row>
    <row r="89" spans="1:22" s="136" customFormat="1" ht="15" customHeight="1" x14ac:dyDescent="0.2">
      <c r="A89" s="87">
        <v>9</v>
      </c>
      <c r="B89" s="35" t="s">
        <v>148</v>
      </c>
      <c r="C89" s="196" t="s">
        <v>265</v>
      </c>
      <c r="D89" s="88"/>
      <c r="E89" s="88"/>
      <c r="F89" s="88"/>
      <c r="G89" s="88">
        <v>2</v>
      </c>
      <c r="H89" s="88"/>
      <c r="I89" s="88"/>
      <c r="J89" s="88">
        <v>20</v>
      </c>
      <c r="K89" s="88">
        <v>2</v>
      </c>
      <c r="L89" s="89" t="s">
        <v>16</v>
      </c>
      <c r="M89" s="179"/>
      <c r="N89" s="191"/>
      <c r="O89" s="191"/>
      <c r="P89" s="191"/>
      <c r="Q89" s="191"/>
      <c r="R89" s="191"/>
      <c r="S89" s="191"/>
      <c r="T89" s="191"/>
      <c r="U89" s="191"/>
      <c r="V89" s="180"/>
    </row>
    <row r="90" spans="1:22" s="136" customFormat="1" ht="15" customHeight="1" thickBot="1" x14ac:dyDescent="0.25">
      <c r="A90" s="125">
        <v>10</v>
      </c>
      <c r="B90" s="145" t="s">
        <v>55</v>
      </c>
      <c r="C90" s="199" t="s">
        <v>266</v>
      </c>
      <c r="D90" s="90"/>
      <c r="E90" s="90">
        <v>2</v>
      </c>
      <c r="F90" s="90"/>
      <c r="G90" s="90"/>
      <c r="H90" s="90"/>
      <c r="I90" s="90"/>
      <c r="J90" s="90">
        <v>20</v>
      </c>
      <c r="K90" s="90">
        <v>2</v>
      </c>
      <c r="L90" s="91" t="s">
        <v>25</v>
      </c>
      <c r="M90" s="179"/>
      <c r="N90" s="191"/>
      <c r="O90" s="191"/>
      <c r="P90" s="191"/>
      <c r="Q90" s="191"/>
      <c r="R90" s="191"/>
      <c r="S90" s="191"/>
      <c r="T90" s="191"/>
      <c r="U90" s="191"/>
      <c r="V90" s="180"/>
    </row>
    <row r="91" spans="1:22" s="136" customFormat="1" ht="15" customHeight="1" thickBot="1" x14ac:dyDescent="0.25">
      <c r="A91" s="120"/>
      <c r="B91" s="92"/>
      <c r="C91" s="93" t="s">
        <v>27</v>
      </c>
      <c r="D91" s="121">
        <f>SUM(D81:D90)</f>
        <v>7</v>
      </c>
      <c r="E91" s="121">
        <f t="shared" ref="E91:K91" si="4">SUM(E81:E90)</f>
        <v>2</v>
      </c>
      <c r="F91" s="121">
        <f t="shared" si="4"/>
        <v>0</v>
      </c>
      <c r="G91" s="121">
        <f t="shared" si="4"/>
        <v>6</v>
      </c>
      <c r="H91" s="121">
        <f t="shared" si="4"/>
        <v>9</v>
      </c>
      <c r="I91" s="121">
        <f t="shared" si="4"/>
        <v>0</v>
      </c>
      <c r="J91" s="121">
        <f t="shared" si="4"/>
        <v>240</v>
      </c>
      <c r="K91" s="121">
        <f t="shared" si="4"/>
        <v>30</v>
      </c>
      <c r="L91" s="95"/>
      <c r="M91" s="179"/>
      <c r="N91" s="191"/>
      <c r="O91" s="191"/>
      <c r="P91" s="191"/>
      <c r="Q91" s="191"/>
      <c r="R91" s="191"/>
      <c r="S91" s="191"/>
      <c r="T91" s="191"/>
      <c r="U91" s="191"/>
      <c r="V91" s="180"/>
    </row>
    <row r="92" spans="1:22" s="136" customFormat="1" ht="12.75" x14ac:dyDescent="0.2">
      <c r="A92" s="120"/>
      <c r="B92" s="92"/>
      <c r="C92" s="138"/>
      <c r="D92" s="128"/>
      <c r="E92" s="128"/>
      <c r="F92" s="128"/>
      <c r="G92" s="128"/>
      <c r="H92" s="128"/>
      <c r="I92" s="128"/>
      <c r="J92" s="128"/>
      <c r="K92" s="128"/>
      <c r="L92" s="128"/>
      <c r="M92" s="179"/>
      <c r="N92" s="191"/>
      <c r="O92" s="191"/>
      <c r="P92" s="191"/>
      <c r="Q92" s="191"/>
      <c r="R92" s="191"/>
      <c r="S92" s="191"/>
      <c r="T92" s="191"/>
      <c r="U92" s="191"/>
      <c r="V92" s="180"/>
    </row>
    <row r="93" spans="1:22" s="136" customFormat="1" ht="13.5" thickBot="1" x14ac:dyDescent="0.25">
      <c r="A93" s="120"/>
      <c r="B93" s="92"/>
      <c r="C93" s="138"/>
      <c r="D93" s="128"/>
      <c r="E93" s="128"/>
      <c r="F93" s="128"/>
      <c r="G93" s="128"/>
      <c r="H93" s="128"/>
      <c r="I93" s="128"/>
      <c r="J93" s="128"/>
      <c r="K93" s="128"/>
      <c r="L93" s="128"/>
      <c r="M93" s="179"/>
      <c r="N93" s="191"/>
      <c r="O93" s="191"/>
      <c r="P93" s="191"/>
      <c r="Q93" s="191"/>
      <c r="R93" s="191"/>
      <c r="S93" s="191"/>
      <c r="T93" s="191"/>
      <c r="U93" s="191"/>
      <c r="V93" s="180"/>
    </row>
    <row r="94" spans="1:22" s="136" customFormat="1" ht="13.5" thickBot="1" x14ac:dyDescent="0.25">
      <c r="A94" s="104"/>
      <c r="B94" s="69"/>
      <c r="C94" s="69"/>
      <c r="D94" s="69"/>
      <c r="E94" s="69"/>
      <c r="F94" s="70" t="s">
        <v>0</v>
      </c>
      <c r="G94" s="69"/>
      <c r="H94" s="69" t="s">
        <v>57</v>
      </c>
      <c r="I94" s="69"/>
      <c r="J94" s="69"/>
      <c r="K94" s="71" t="s">
        <v>281</v>
      </c>
      <c r="L94" s="72"/>
      <c r="M94" s="179"/>
      <c r="N94" s="191"/>
      <c r="O94" s="191"/>
      <c r="P94" s="191"/>
      <c r="Q94" s="191"/>
      <c r="R94" s="191"/>
      <c r="S94" s="191"/>
      <c r="T94" s="191"/>
      <c r="U94" s="191"/>
      <c r="V94" s="180"/>
    </row>
    <row r="95" spans="1:22" s="136" customFormat="1" ht="12.75" x14ac:dyDescent="0.2">
      <c r="A95" s="126" t="s">
        <v>2</v>
      </c>
      <c r="B95" s="74" t="s">
        <v>3</v>
      </c>
      <c r="C95" s="74" t="s">
        <v>4</v>
      </c>
      <c r="D95" s="75" t="s">
        <v>5</v>
      </c>
      <c r="E95" s="96"/>
      <c r="F95" s="75"/>
      <c r="G95" s="75"/>
      <c r="H95" s="75"/>
      <c r="I95" s="77"/>
      <c r="J95" s="217" t="s">
        <v>6</v>
      </c>
      <c r="K95" s="78" t="s">
        <v>7</v>
      </c>
      <c r="L95" s="79" t="s">
        <v>8</v>
      </c>
      <c r="M95" s="179"/>
      <c r="N95" s="191"/>
      <c r="O95" s="191"/>
      <c r="P95" s="191"/>
      <c r="Q95" s="191"/>
      <c r="R95" s="191"/>
      <c r="S95" s="191"/>
      <c r="T95" s="191"/>
      <c r="U95" s="191"/>
      <c r="V95" s="180"/>
    </row>
    <row r="96" spans="1:22" s="136" customFormat="1" ht="13.5" thickBot="1" x14ac:dyDescent="0.25">
      <c r="A96" s="123"/>
      <c r="B96" s="81"/>
      <c r="C96" s="81"/>
      <c r="D96" s="74" t="s">
        <v>9</v>
      </c>
      <c r="E96" s="74" t="s">
        <v>10</v>
      </c>
      <c r="F96" s="74" t="s">
        <v>11</v>
      </c>
      <c r="G96" s="74" t="s">
        <v>12</v>
      </c>
      <c r="H96" s="74" t="s">
        <v>13</v>
      </c>
      <c r="I96" s="74" t="s">
        <v>14</v>
      </c>
      <c r="J96" s="218"/>
      <c r="K96" s="83" t="s">
        <v>15</v>
      </c>
      <c r="L96" s="79"/>
      <c r="M96" s="179"/>
      <c r="N96" s="191"/>
      <c r="O96" s="191"/>
      <c r="P96" s="191"/>
      <c r="Q96" s="191"/>
      <c r="R96" s="191"/>
      <c r="S96" s="191"/>
      <c r="T96" s="191"/>
      <c r="U96" s="191"/>
      <c r="V96" s="180"/>
    </row>
    <row r="97" spans="1:22" s="136" customFormat="1" ht="15" customHeight="1" x14ac:dyDescent="0.2">
      <c r="A97" s="127">
        <v>1</v>
      </c>
      <c r="B97" s="144" t="s">
        <v>164</v>
      </c>
      <c r="C97" s="201" t="s">
        <v>267</v>
      </c>
      <c r="D97" s="85">
        <v>1</v>
      </c>
      <c r="E97" s="85"/>
      <c r="F97" s="85"/>
      <c r="G97" s="85"/>
      <c r="H97" s="85"/>
      <c r="I97" s="85"/>
      <c r="J97" s="85">
        <v>10</v>
      </c>
      <c r="K97" s="85">
        <v>2</v>
      </c>
      <c r="L97" s="86" t="s">
        <v>16</v>
      </c>
      <c r="M97" s="179"/>
      <c r="N97" s="191"/>
      <c r="O97" s="191"/>
      <c r="P97" s="191"/>
      <c r="Q97" s="191"/>
      <c r="R97" s="191"/>
      <c r="S97" s="191"/>
      <c r="T97" s="191"/>
      <c r="U97" s="191"/>
      <c r="V97" s="180"/>
    </row>
    <row r="98" spans="1:22" s="136" customFormat="1" ht="15" customHeight="1" x14ac:dyDescent="0.2">
      <c r="A98" s="124">
        <v>2</v>
      </c>
      <c r="B98" s="38" t="s">
        <v>176</v>
      </c>
      <c r="C98" s="196" t="s">
        <v>268</v>
      </c>
      <c r="D98" s="88">
        <v>1</v>
      </c>
      <c r="E98" s="97"/>
      <c r="F98" s="88"/>
      <c r="G98" s="88">
        <v>1</v>
      </c>
      <c r="H98" s="88"/>
      <c r="I98" s="88"/>
      <c r="J98" s="88">
        <v>20</v>
      </c>
      <c r="K98" s="88">
        <v>3</v>
      </c>
      <c r="L98" s="89" t="s">
        <v>21</v>
      </c>
      <c r="M98" s="179"/>
      <c r="N98" s="191"/>
      <c r="O98" s="191"/>
      <c r="P98" s="191"/>
      <c r="Q98" s="191"/>
      <c r="R98" s="191"/>
      <c r="S98" s="191"/>
      <c r="T98" s="191"/>
      <c r="U98" s="191"/>
      <c r="V98" s="180"/>
    </row>
    <row r="99" spans="1:22" s="136" customFormat="1" ht="15" customHeight="1" x14ac:dyDescent="0.2">
      <c r="A99" s="87">
        <v>3</v>
      </c>
      <c r="B99" s="45" t="s">
        <v>175</v>
      </c>
      <c r="C99" s="196" t="s">
        <v>269</v>
      </c>
      <c r="D99" s="88">
        <v>1</v>
      </c>
      <c r="E99" s="97">
        <v>1</v>
      </c>
      <c r="F99" s="88"/>
      <c r="G99" s="88">
        <v>2</v>
      </c>
      <c r="H99" s="88"/>
      <c r="I99" s="88"/>
      <c r="J99" s="88">
        <v>40</v>
      </c>
      <c r="K99" s="88">
        <v>4</v>
      </c>
      <c r="L99" s="89" t="s">
        <v>16</v>
      </c>
      <c r="M99" s="179"/>
      <c r="N99" s="191"/>
      <c r="O99" s="191"/>
      <c r="P99" s="191"/>
      <c r="Q99" s="191"/>
      <c r="R99" s="191"/>
      <c r="S99" s="191"/>
      <c r="T99" s="191"/>
      <c r="U99" s="191"/>
      <c r="V99" s="180"/>
    </row>
    <row r="100" spans="1:22" s="136" customFormat="1" ht="25.5" x14ac:dyDescent="0.2">
      <c r="A100" s="87">
        <v>4</v>
      </c>
      <c r="B100" s="142" t="s">
        <v>149</v>
      </c>
      <c r="C100" s="197" t="s">
        <v>270</v>
      </c>
      <c r="D100" s="88">
        <v>1</v>
      </c>
      <c r="E100" s="97">
        <v>1</v>
      </c>
      <c r="F100" s="88"/>
      <c r="G100" s="88">
        <v>2</v>
      </c>
      <c r="H100" s="88"/>
      <c r="I100" s="88"/>
      <c r="J100" s="88">
        <v>40</v>
      </c>
      <c r="K100" s="88">
        <v>4</v>
      </c>
      <c r="L100" s="89" t="s">
        <v>21</v>
      </c>
      <c r="M100" s="179"/>
      <c r="N100" s="191"/>
      <c r="O100" s="191"/>
      <c r="P100" s="191"/>
      <c r="Q100" s="191"/>
      <c r="R100" s="191"/>
      <c r="S100" s="191"/>
      <c r="T100" s="191"/>
      <c r="U100" s="191"/>
      <c r="V100" s="180"/>
    </row>
    <row r="101" spans="1:22" s="136" customFormat="1" ht="15" customHeight="1" x14ac:dyDescent="0.2">
      <c r="A101" s="87">
        <v>5</v>
      </c>
      <c r="B101" s="35" t="s">
        <v>153</v>
      </c>
      <c r="C101" s="196" t="s">
        <v>271</v>
      </c>
      <c r="D101" s="88">
        <v>2</v>
      </c>
      <c r="E101" s="88"/>
      <c r="F101" s="88"/>
      <c r="G101" s="88">
        <v>2</v>
      </c>
      <c r="H101" s="88"/>
      <c r="I101" s="88"/>
      <c r="J101" s="88">
        <v>40</v>
      </c>
      <c r="K101" s="88">
        <v>4</v>
      </c>
      <c r="L101" s="89" t="s">
        <v>188</v>
      </c>
      <c r="M101" s="179"/>
      <c r="N101" s="191"/>
      <c r="O101" s="191"/>
      <c r="P101" s="191"/>
      <c r="Q101" s="191"/>
      <c r="R101" s="191"/>
      <c r="S101" s="191"/>
      <c r="T101" s="191"/>
      <c r="U101" s="191"/>
      <c r="V101" s="180"/>
    </row>
    <row r="102" spans="1:22" s="136" customFormat="1" ht="25.5" x14ac:dyDescent="0.2">
      <c r="A102" s="87">
        <v>6</v>
      </c>
      <c r="B102" s="142" t="s">
        <v>58</v>
      </c>
      <c r="C102" s="197" t="s">
        <v>272</v>
      </c>
      <c r="D102" s="88">
        <v>1</v>
      </c>
      <c r="E102" s="97">
        <v>1</v>
      </c>
      <c r="F102" s="88"/>
      <c r="G102" s="88"/>
      <c r="H102" s="88">
        <v>2</v>
      </c>
      <c r="I102" s="88"/>
      <c r="J102" s="88">
        <v>40</v>
      </c>
      <c r="K102" s="88">
        <v>6</v>
      </c>
      <c r="L102" s="89" t="s">
        <v>16</v>
      </c>
      <c r="M102" s="179"/>
      <c r="N102" s="191"/>
      <c r="O102" s="191"/>
      <c r="P102" s="191"/>
      <c r="Q102" s="191"/>
      <c r="R102" s="191"/>
      <c r="S102" s="191"/>
      <c r="T102" s="191"/>
      <c r="U102" s="191"/>
      <c r="V102" s="180"/>
    </row>
    <row r="103" spans="1:22" s="136" customFormat="1" ht="15" customHeight="1" thickBot="1" x14ac:dyDescent="0.25">
      <c r="A103" s="125">
        <v>7</v>
      </c>
      <c r="B103" s="146" t="s">
        <v>59</v>
      </c>
      <c r="C103" s="199" t="s">
        <v>273</v>
      </c>
      <c r="D103" s="90">
        <v>1</v>
      </c>
      <c r="E103" s="98">
        <v>1</v>
      </c>
      <c r="F103" s="90"/>
      <c r="G103" s="90"/>
      <c r="H103" s="90">
        <v>3</v>
      </c>
      <c r="I103" s="90"/>
      <c r="J103" s="90">
        <v>50</v>
      </c>
      <c r="K103" s="90">
        <v>7</v>
      </c>
      <c r="L103" s="91" t="s">
        <v>16</v>
      </c>
      <c r="M103" s="179"/>
      <c r="N103" s="191"/>
      <c r="O103" s="191"/>
      <c r="P103" s="191"/>
      <c r="Q103" s="191"/>
      <c r="R103" s="191"/>
      <c r="S103" s="191"/>
      <c r="T103" s="191"/>
      <c r="U103" s="191"/>
      <c r="V103" s="180"/>
    </row>
    <row r="104" spans="1:22" s="136" customFormat="1" ht="13.5" thickBot="1" x14ac:dyDescent="0.25">
      <c r="A104" s="128"/>
      <c r="B104" s="92"/>
      <c r="C104" s="93" t="s">
        <v>27</v>
      </c>
      <c r="D104" s="121">
        <f t="shared" ref="D104:K104" si="5">SUM(D97:D103)</f>
        <v>8</v>
      </c>
      <c r="E104" s="121">
        <f t="shared" si="5"/>
        <v>4</v>
      </c>
      <c r="F104" s="121">
        <f t="shared" si="5"/>
        <v>0</v>
      </c>
      <c r="G104" s="121">
        <f t="shared" si="5"/>
        <v>7</v>
      </c>
      <c r="H104" s="121">
        <f t="shared" si="5"/>
        <v>5</v>
      </c>
      <c r="I104" s="121">
        <f t="shared" si="5"/>
        <v>0</v>
      </c>
      <c r="J104" s="121">
        <f t="shared" si="5"/>
        <v>240</v>
      </c>
      <c r="K104" s="121">
        <f t="shared" si="5"/>
        <v>30</v>
      </c>
      <c r="L104" s="129"/>
      <c r="M104" s="179"/>
      <c r="N104" s="191"/>
      <c r="O104" s="191"/>
      <c r="P104" s="191"/>
      <c r="Q104" s="191"/>
      <c r="R104" s="191"/>
      <c r="S104" s="191"/>
      <c r="T104" s="191"/>
      <c r="U104" s="191"/>
      <c r="V104" s="180"/>
    </row>
    <row r="105" spans="1:22" s="136" customFormat="1" ht="12.75" x14ac:dyDescent="0.2">
      <c r="A105" s="128"/>
      <c r="B105" s="92"/>
      <c r="C105" s="138"/>
      <c r="D105" s="128"/>
      <c r="E105" s="128"/>
      <c r="F105" s="128"/>
      <c r="G105" s="128"/>
      <c r="H105" s="128"/>
      <c r="I105" s="128"/>
      <c r="J105" s="128"/>
      <c r="K105" s="128"/>
      <c r="L105" s="128"/>
      <c r="M105" s="179"/>
      <c r="N105" s="191"/>
      <c r="O105" s="191"/>
      <c r="P105" s="191"/>
      <c r="Q105" s="191"/>
      <c r="R105" s="191"/>
      <c r="S105" s="191"/>
      <c r="T105" s="191"/>
      <c r="U105" s="191"/>
      <c r="V105" s="180"/>
    </row>
    <row r="106" spans="1:22" s="136" customFormat="1" ht="13.5" thickBot="1" x14ac:dyDescent="0.25">
      <c r="A106" s="128"/>
      <c r="B106" s="92"/>
      <c r="C106" s="138"/>
      <c r="D106" s="128"/>
      <c r="E106" s="128"/>
      <c r="F106" s="128"/>
      <c r="G106" s="128"/>
      <c r="H106" s="128"/>
      <c r="I106" s="128"/>
      <c r="J106" s="128"/>
      <c r="K106" s="128"/>
      <c r="L106" s="128"/>
      <c r="M106" s="179"/>
      <c r="N106" s="191"/>
      <c r="O106" s="191"/>
      <c r="P106" s="191"/>
      <c r="Q106" s="191"/>
      <c r="R106" s="191"/>
      <c r="S106" s="191"/>
      <c r="T106" s="191"/>
      <c r="U106" s="191"/>
      <c r="V106" s="180"/>
    </row>
    <row r="107" spans="1:22" s="136" customFormat="1" ht="13.5" thickBot="1" x14ac:dyDescent="0.25">
      <c r="A107" s="68"/>
      <c r="B107" s="69"/>
      <c r="C107" s="69"/>
      <c r="D107" s="69"/>
      <c r="E107" s="69"/>
      <c r="F107" s="70" t="s">
        <v>0</v>
      </c>
      <c r="G107" s="69"/>
      <c r="H107" s="69" t="s">
        <v>60</v>
      </c>
      <c r="I107" s="69"/>
      <c r="J107" s="69"/>
      <c r="K107" s="71" t="s">
        <v>281</v>
      </c>
      <c r="L107" s="72"/>
      <c r="M107" s="179"/>
      <c r="N107" s="191"/>
      <c r="O107" s="191"/>
      <c r="P107" s="191"/>
      <c r="Q107" s="191"/>
      <c r="R107" s="191"/>
      <c r="S107" s="191"/>
      <c r="T107" s="191"/>
      <c r="U107" s="191"/>
      <c r="V107" s="180"/>
    </row>
    <row r="108" spans="1:22" s="136" customFormat="1" ht="12.75" x14ac:dyDescent="0.2">
      <c r="A108" s="126" t="s">
        <v>2</v>
      </c>
      <c r="B108" s="74" t="s">
        <v>3</v>
      </c>
      <c r="C108" s="74" t="s">
        <v>4</v>
      </c>
      <c r="D108" s="214" t="s">
        <v>5</v>
      </c>
      <c r="E108" s="215"/>
      <c r="F108" s="215"/>
      <c r="G108" s="215"/>
      <c r="H108" s="215"/>
      <c r="I108" s="216"/>
      <c r="J108" s="217" t="s">
        <v>6</v>
      </c>
      <c r="K108" s="78" t="s">
        <v>7</v>
      </c>
      <c r="L108" s="79" t="s">
        <v>8</v>
      </c>
      <c r="M108" s="179"/>
      <c r="N108" s="191"/>
      <c r="O108" s="191"/>
      <c r="P108" s="191"/>
      <c r="Q108" s="191"/>
      <c r="R108" s="191"/>
      <c r="S108" s="191"/>
      <c r="T108" s="191"/>
      <c r="U108" s="191"/>
      <c r="V108" s="180"/>
    </row>
    <row r="109" spans="1:22" s="136" customFormat="1" ht="13.5" thickBot="1" x14ac:dyDescent="0.25">
      <c r="A109" s="130"/>
      <c r="B109" s="81"/>
      <c r="C109" s="81"/>
      <c r="D109" s="74" t="s">
        <v>9</v>
      </c>
      <c r="E109" s="74" t="s">
        <v>10</v>
      </c>
      <c r="F109" s="74" t="s">
        <v>11</v>
      </c>
      <c r="G109" s="74" t="s">
        <v>12</v>
      </c>
      <c r="H109" s="74" t="s">
        <v>13</v>
      </c>
      <c r="I109" s="74" t="s">
        <v>14</v>
      </c>
      <c r="J109" s="218"/>
      <c r="K109" s="83" t="s">
        <v>15</v>
      </c>
      <c r="L109" s="79"/>
      <c r="M109" s="179"/>
      <c r="N109" s="191"/>
      <c r="O109" s="191"/>
      <c r="P109" s="191"/>
      <c r="Q109" s="191"/>
      <c r="R109" s="191"/>
      <c r="S109" s="191"/>
      <c r="T109" s="191"/>
      <c r="U109" s="191"/>
      <c r="V109" s="180"/>
    </row>
    <row r="110" spans="1:22" s="136" customFormat="1" ht="15" customHeight="1" x14ac:dyDescent="0.2">
      <c r="A110" s="131">
        <v>1</v>
      </c>
      <c r="B110" s="46" t="s">
        <v>61</v>
      </c>
      <c r="C110" s="195" t="s">
        <v>274</v>
      </c>
      <c r="D110" s="85">
        <v>1</v>
      </c>
      <c r="E110" s="85"/>
      <c r="F110" s="85"/>
      <c r="G110" s="85"/>
      <c r="H110" s="85"/>
      <c r="I110" s="85"/>
      <c r="J110" s="85">
        <v>10</v>
      </c>
      <c r="K110" s="85">
        <v>1</v>
      </c>
      <c r="L110" s="86" t="s">
        <v>36</v>
      </c>
      <c r="M110" s="179"/>
      <c r="N110" s="191"/>
      <c r="O110" s="191"/>
      <c r="P110" s="191"/>
      <c r="Q110" s="191"/>
      <c r="R110" s="191"/>
      <c r="S110" s="191"/>
      <c r="T110" s="191"/>
      <c r="U110" s="191"/>
      <c r="V110" s="180"/>
    </row>
    <row r="111" spans="1:22" s="136" customFormat="1" ht="15" customHeight="1" x14ac:dyDescent="0.2">
      <c r="A111" s="132">
        <v>2</v>
      </c>
      <c r="B111" s="47" t="s">
        <v>62</v>
      </c>
      <c r="C111" s="196" t="s">
        <v>275</v>
      </c>
      <c r="D111" s="88">
        <v>1</v>
      </c>
      <c r="E111" s="88"/>
      <c r="F111" s="88"/>
      <c r="G111" s="88"/>
      <c r="H111" s="88">
        <v>2</v>
      </c>
      <c r="I111" s="88"/>
      <c r="J111" s="88">
        <v>30</v>
      </c>
      <c r="K111" s="88">
        <v>4</v>
      </c>
      <c r="L111" s="89" t="s">
        <v>16</v>
      </c>
      <c r="M111" s="179"/>
      <c r="N111" s="191"/>
      <c r="O111" s="191"/>
      <c r="P111" s="191"/>
      <c r="Q111" s="191"/>
      <c r="R111" s="191"/>
      <c r="S111" s="191"/>
      <c r="T111" s="191"/>
      <c r="U111" s="191"/>
      <c r="V111" s="180"/>
    </row>
    <row r="112" spans="1:22" s="136" customFormat="1" ht="15" customHeight="1" x14ac:dyDescent="0.2">
      <c r="A112" s="133">
        <v>3</v>
      </c>
      <c r="B112" s="48" t="s">
        <v>177</v>
      </c>
      <c r="C112" s="196" t="s">
        <v>276</v>
      </c>
      <c r="D112" s="88">
        <v>1</v>
      </c>
      <c r="E112" s="88">
        <v>1</v>
      </c>
      <c r="F112" s="88"/>
      <c r="G112" s="88"/>
      <c r="H112" s="88"/>
      <c r="I112" s="88"/>
      <c r="J112" s="88">
        <v>20</v>
      </c>
      <c r="K112" s="88">
        <v>2</v>
      </c>
      <c r="L112" s="89" t="s">
        <v>36</v>
      </c>
      <c r="M112" s="179"/>
      <c r="N112" s="191"/>
      <c r="O112" s="191"/>
      <c r="P112" s="191"/>
      <c r="Q112" s="191"/>
      <c r="R112" s="191"/>
      <c r="S112" s="191"/>
      <c r="T112" s="191"/>
      <c r="U112" s="191"/>
      <c r="V112" s="180"/>
    </row>
    <row r="113" spans="1:22" s="136" customFormat="1" ht="15" customHeight="1" x14ac:dyDescent="0.2">
      <c r="A113" s="133">
        <v>4</v>
      </c>
      <c r="B113" s="147" t="s">
        <v>63</v>
      </c>
      <c r="C113" s="202" t="s">
        <v>277</v>
      </c>
      <c r="D113" s="134"/>
      <c r="E113" s="134"/>
      <c r="F113" s="134"/>
      <c r="G113" s="134"/>
      <c r="H113" s="134"/>
      <c r="I113" s="134">
        <v>3</v>
      </c>
      <c r="J113" s="134">
        <v>30</v>
      </c>
      <c r="K113" s="134">
        <v>2</v>
      </c>
      <c r="L113" s="135" t="s">
        <v>16</v>
      </c>
      <c r="M113" s="179"/>
      <c r="N113" s="191"/>
      <c r="O113" s="191"/>
      <c r="P113" s="191"/>
      <c r="Q113" s="191"/>
      <c r="R113" s="191"/>
      <c r="S113" s="191"/>
      <c r="T113" s="191"/>
      <c r="U113" s="191"/>
      <c r="V113" s="180"/>
    </row>
    <row r="114" spans="1:22" s="136" customFormat="1" ht="15" customHeight="1" x14ac:dyDescent="0.2">
      <c r="A114" s="132">
        <v>5</v>
      </c>
      <c r="B114" s="148" t="s">
        <v>64</v>
      </c>
      <c r="C114" s="197" t="s">
        <v>278</v>
      </c>
      <c r="D114" s="88"/>
      <c r="E114" s="88"/>
      <c r="F114" s="88"/>
      <c r="G114" s="88"/>
      <c r="H114" s="88"/>
      <c r="I114" s="88"/>
      <c r="J114" s="88">
        <v>0</v>
      </c>
      <c r="K114" s="88">
        <v>15</v>
      </c>
      <c r="L114" s="89"/>
      <c r="M114" s="179"/>
      <c r="N114" s="191"/>
      <c r="O114" s="191"/>
      <c r="P114" s="191"/>
      <c r="Q114" s="191"/>
      <c r="R114" s="191"/>
      <c r="S114" s="191"/>
      <c r="T114" s="191"/>
      <c r="U114" s="191"/>
      <c r="V114" s="180"/>
    </row>
    <row r="115" spans="1:22" s="136" customFormat="1" ht="15" customHeight="1" thickBot="1" x14ac:dyDescent="0.25">
      <c r="A115" s="133">
        <v>6</v>
      </c>
      <c r="B115" s="149" t="s">
        <v>65</v>
      </c>
      <c r="C115" s="199" t="s">
        <v>279</v>
      </c>
      <c r="D115" s="90"/>
      <c r="E115" s="90"/>
      <c r="F115" s="90"/>
      <c r="G115" s="90"/>
      <c r="H115" s="90"/>
      <c r="I115" s="90"/>
      <c r="J115" s="90">
        <v>0</v>
      </c>
      <c r="K115" s="90">
        <v>6</v>
      </c>
      <c r="L115" s="91"/>
      <c r="M115" s="179"/>
      <c r="N115" s="191"/>
      <c r="O115" s="191"/>
      <c r="P115" s="191"/>
      <c r="Q115" s="191"/>
      <c r="R115" s="191"/>
      <c r="S115" s="191"/>
      <c r="T115" s="191"/>
      <c r="U115" s="191"/>
      <c r="V115" s="180"/>
    </row>
    <row r="116" spans="1:22" s="136" customFormat="1" ht="13.5" thickBot="1" x14ac:dyDescent="0.25">
      <c r="A116" s="119"/>
      <c r="B116" s="120"/>
      <c r="C116" s="93" t="s">
        <v>27</v>
      </c>
      <c r="D116" s="121">
        <f>SUM(D110:D115)</f>
        <v>3</v>
      </c>
      <c r="E116" s="121">
        <f t="shared" ref="E116:K116" si="6">SUM(E110:E115)</f>
        <v>1</v>
      </c>
      <c r="F116" s="121">
        <f t="shared" si="6"/>
        <v>0</v>
      </c>
      <c r="G116" s="121">
        <f t="shared" si="6"/>
        <v>0</v>
      </c>
      <c r="H116" s="121">
        <f t="shared" si="6"/>
        <v>2</v>
      </c>
      <c r="I116" s="121">
        <f t="shared" si="6"/>
        <v>3</v>
      </c>
      <c r="J116" s="121">
        <f t="shared" si="6"/>
        <v>90</v>
      </c>
      <c r="K116" s="121">
        <f t="shared" si="6"/>
        <v>30</v>
      </c>
      <c r="L116" s="95"/>
      <c r="M116" s="179"/>
      <c r="N116" s="191"/>
      <c r="O116" s="191"/>
      <c r="P116" s="191"/>
      <c r="Q116" s="191"/>
      <c r="R116" s="191"/>
      <c r="S116" s="191"/>
      <c r="T116" s="191"/>
      <c r="U116" s="191"/>
      <c r="V116" s="180"/>
    </row>
    <row r="117" spans="1:22" x14ac:dyDescent="0.25"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49"/>
    </row>
    <row r="118" spans="1:22" s="153" customFormat="1" ht="19.899999999999999" customHeight="1" x14ac:dyDescent="0.2">
      <c r="A118" s="151" t="s">
        <v>178</v>
      </c>
      <c r="B118" s="152" t="s">
        <v>179</v>
      </c>
      <c r="J118" s="154"/>
      <c r="K118" s="155"/>
      <c r="L118" s="156"/>
      <c r="M118" s="181"/>
      <c r="N118" s="182"/>
      <c r="O118" s="182"/>
      <c r="P118" s="182"/>
      <c r="Q118" s="182"/>
      <c r="R118" s="182"/>
      <c r="S118" s="182"/>
      <c r="T118" s="182"/>
      <c r="U118" s="182"/>
      <c r="V118" s="182"/>
    </row>
    <row r="119" spans="1:22" ht="19.899999999999999" customHeight="1" x14ac:dyDescent="0.35">
      <c r="A119" s="157"/>
      <c r="B119" s="158"/>
      <c r="C119" s="158"/>
      <c r="D119" s="158"/>
      <c r="E119" s="158"/>
      <c r="F119" s="158"/>
      <c r="G119" s="158"/>
      <c r="H119" s="158"/>
      <c r="I119" s="158"/>
      <c r="J119" s="159"/>
      <c r="K119" s="160"/>
      <c r="L119" s="161"/>
      <c r="M119" s="183"/>
    </row>
    <row r="120" spans="1:22" s="172" customFormat="1" ht="19.899999999999999" customHeight="1" x14ac:dyDescent="0.25">
      <c r="A120" s="56" t="s">
        <v>66</v>
      </c>
      <c r="B120" s="162"/>
      <c r="C120" s="57"/>
      <c r="D120" s="57"/>
      <c r="E120" s="57"/>
      <c r="F120" s="57"/>
      <c r="G120" s="57"/>
      <c r="H120" s="57"/>
      <c r="I120" s="57"/>
      <c r="J120" s="60"/>
      <c r="K120" s="171"/>
      <c r="L120" s="173">
        <f>SUM(J25+J42+J58+J73+J91+J104+J116)</f>
        <v>1550</v>
      </c>
      <c r="M120" s="184"/>
      <c r="N120" s="192"/>
      <c r="O120" s="192"/>
      <c r="P120" s="192"/>
      <c r="Q120" s="192"/>
      <c r="R120" s="192"/>
      <c r="S120" s="192"/>
      <c r="T120" s="192"/>
      <c r="U120" s="192"/>
      <c r="V120" s="185"/>
    </row>
    <row r="121" spans="1:22" ht="20.100000000000001" customHeight="1" x14ac:dyDescent="0.25">
      <c r="B121" s="162" t="s">
        <v>180</v>
      </c>
      <c r="C121" s="56">
        <f>SUM(D25+D42+D58+D73+D91+D104+D116)*10</f>
        <v>490</v>
      </c>
      <c r="G121" s="163"/>
      <c r="J121" s="32"/>
      <c r="L121" s="32"/>
      <c r="M121" s="186"/>
    </row>
    <row r="122" spans="1:22" ht="20.100000000000001" customHeight="1" x14ac:dyDescent="0.25">
      <c r="B122" s="162" t="s">
        <v>181</v>
      </c>
      <c r="C122" s="174">
        <f>C121/1550*100</f>
        <v>31.612903225806448</v>
      </c>
      <c r="D122" s="56" t="s">
        <v>182</v>
      </c>
      <c r="J122" s="32"/>
      <c r="L122" s="32"/>
    </row>
    <row r="123" spans="1:22" ht="20.100000000000001" customHeight="1" x14ac:dyDescent="0.25">
      <c r="J123" s="32"/>
      <c r="L123" s="32"/>
    </row>
    <row r="124" spans="1:22" ht="20.100000000000001" customHeight="1" x14ac:dyDescent="0.25">
      <c r="A124" s="164"/>
      <c r="B124" s="162" t="s">
        <v>183</v>
      </c>
      <c r="C124" s="165">
        <f>SUM(K24+K37+K41+K53+K54+K57+K64+K69+K72+K83+K85+K86+K88+K90+K97+K100+K102+K103+K113+K114+K115)</f>
        <v>81</v>
      </c>
      <c r="J124" s="32"/>
      <c r="L124" s="32"/>
    </row>
    <row r="125" spans="1:22" ht="15" customHeight="1" x14ac:dyDescent="0.25">
      <c r="A125" s="166"/>
      <c r="B125" s="162" t="s">
        <v>184</v>
      </c>
      <c r="C125" s="163">
        <f>C124/210*100</f>
        <v>38.571428571428577</v>
      </c>
      <c r="D125" s="56" t="s">
        <v>185</v>
      </c>
      <c r="J125" s="32"/>
      <c r="L125" s="32"/>
    </row>
    <row r="126" spans="1:22" ht="15" customHeight="1" x14ac:dyDescent="0.25">
      <c r="A126" s="166"/>
      <c r="B126" s="166"/>
      <c r="J126" s="32"/>
      <c r="L126" s="32"/>
    </row>
    <row r="127" spans="1:22" ht="20.100000000000001" customHeight="1" x14ac:dyDescent="0.25">
      <c r="A127" s="166"/>
      <c r="B127" s="164"/>
      <c r="C127" s="166"/>
      <c r="D127" s="166"/>
      <c r="E127" s="167"/>
      <c r="F127" s="167"/>
      <c r="G127" s="167"/>
      <c r="H127" s="167"/>
      <c r="I127" s="167"/>
      <c r="J127" s="168"/>
      <c r="K127" s="167"/>
      <c r="L127" s="168"/>
    </row>
    <row r="128" spans="1:22" ht="20.100000000000001" customHeight="1" x14ac:dyDescent="0.25">
      <c r="A128" s="219" t="s">
        <v>186</v>
      </c>
      <c r="B128" s="219"/>
      <c r="C128" s="219"/>
      <c r="D128" s="219"/>
      <c r="E128" s="219"/>
      <c r="F128" s="219"/>
      <c r="G128" s="219"/>
      <c r="H128" s="219"/>
      <c r="I128" s="219"/>
      <c r="J128" s="219"/>
      <c r="L128" s="168"/>
    </row>
    <row r="129" spans="1:22" s="169" customFormat="1" ht="36.75" customHeight="1" x14ac:dyDescent="0.25">
      <c r="A129" s="220" t="s">
        <v>187</v>
      </c>
      <c r="B129" s="220"/>
      <c r="C129" s="221"/>
      <c r="D129" s="221"/>
      <c r="E129" s="221"/>
      <c r="F129" s="221"/>
      <c r="G129" s="221"/>
      <c r="H129" s="221"/>
      <c r="I129" s="221"/>
      <c r="J129" s="221"/>
      <c r="K129" s="221"/>
      <c r="L129" s="221"/>
      <c r="M129" s="187"/>
      <c r="N129" s="183"/>
      <c r="O129" s="183"/>
      <c r="P129" s="183"/>
      <c r="Q129" s="183"/>
      <c r="R129" s="183"/>
      <c r="S129" s="183"/>
      <c r="T129" s="183"/>
      <c r="U129" s="183"/>
      <c r="V129" s="175"/>
    </row>
    <row r="130" spans="1:22" ht="18" customHeight="1" x14ac:dyDescent="0.25">
      <c r="J130" s="32"/>
      <c r="L130" s="170"/>
      <c r="M130" s="187"/>
    </row>
    <row r="131" spans="1:22" ht="18" x14ac:dyDescent="0.25">
      <c r="A131" s="50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49"/>
    </row>
    <row r="132" spans="1:22" x14ac:dyDescent="0.25">
      <c r="A132" s="51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49"/>
    </row>
    <row r="133" spans="1:22" x14ac:dyDescent="0.25">
      <c r="A133" s="52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49"/>
    </row>
    <row r="134" spans="1:22" x14ac:dyDescent="0.25">
      <c r="A134" s="52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</row>
    <row r="135" spans="1:22" x14ac:dyDescent="0.25">
      <c r="A135" s="51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</row>
    <row r="136" spans="1:22" x14ac:dyDescent="0.25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</row>
    <row r="137" spans="1:22" x14ac:dyDescent="0.25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</row>
    <row r="138" spans="1:22" x14ac:dyDescent="0.25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</row>
    <row r="139" spans="1:22" x14ac:dyDescent="0.25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</row>
    <row r="140" spans="1:22" x14ac:dyDescent="0.25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</row>
    <row r="141" spans="1:22" x14ac:dyDescent="0.25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</row>
    <row r="142" spans="1:22" x14ac:dyDescent="0.25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</row>
    <row r="143" spans="1:22" x14ac:dyDescent="0.25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</row>
    <row r="144" spans="1:22" x14ac:dyDescent="0.25">
      <c r="A144" s="37"/>
      <c r="B144" s="37"/>
    </row>
    <row r="145" spans="2:2" x14ac:dyDescent="0.25">
      <c r="B145" s="37"/>
    </row>
    <row r="146" spans="2:2" x14ac:dyDescent="0.25">
      <c r="B146" s="37"/>
    </row>
    <row r="147" spans="2:2" x14ac:dyDescent="0.25">
      <c r="B147" s="37"/>
    </row>
    <row r="148" spans="2:2" x14ac:dyDescent="0.25">
      <c r="B148" s="37"/>
    </row>
    <row r="149" spans="2:2" x14ac:dyDescent="0.25">
      <c r="B149" s="37"/>
    </row>
    <row r="150" spans="2:2" x14ac:dyDescent="0.25">
      <c r="B150" s="37"/>
    </row>
    <row r="151" spans="2:2" x14ac:dyDescent="0.25">
      <c r="B151" s="37"/>
    </row>
    <row r="152" spans="2:2" x14ac:dyDescent="0.25">
      <c r="B152" s="37"/>
    </row>
    <row r="153" spans="2:2" x14ac:dyDescent="0.25">
      <c r="B153" s="37"/>
    </row>
    <row r="154" spans="2:2" x14ac:dyDescent="0.25">
      <c r="B154" s="37"/>
    </row>
    <row r="156" spans="2:2" x14ac:dyDescent="0.25">
      <c r="B156" s="41"/>
    </row>
    <row r="157" spans="2:2" x14ac:dyDescent="0.25">
      <c r="B157" s="41"/>
    </row>
    <row r="158" spans="2:2" x14ac:dyDescent="0.25">
      <c r="B158" s="41"/>
    </row>
    <row r="159" spans="2:2" x14ac:dyDescent="0.25">
      <c r="B159" s="41"/>
    </row>
    <row r="160" spans="2:2" x14ac:dyDescent="0.25">
      <c r="B160" s="41"/>
    </row>
    <row r="161" spans="2:2" x14ac:dyDescent="0.25">
      <c r="B161" s="41"/>
    </row>
    <row r="162" spans="2:2" x14ac:dyDescent="0.25">
      <c r="B162" s="41"/>
    </row>
    <row r="163" spans="2:2" x14ac:dyDescent="0.25">
      <c r="B163" s="41"/>
    </row>
    <row r="164" spans="2:2" x14ac:dyDescent="0.25">
      <c r="B164" s="41"/>
    </row>
    <row r="165" spans="2:2" x14ac:dyDescent="0.25">
      <c r="B165" s="41"/>
    </row>
    <row r="166" spans="2:2" x14ac:dyDescent="0.25">
      <c r="B166" s="41"/>
    </row>
    <row r="167" spans="2:2" x14ac:dyDescent="0.25">
      <c r="B167" s="41"/>
    </row>
  </sheetData>
  <mergeCells count="10">
    <mergeCell ref="D108:I108"/>
    <mergeCell ref="J108:J109"/>
    <mergeCell ref="A128:J128"/>
    <mergeCell ref="A129:L129"/>
    <mergeCell ref="J14:J15"/>
    <mergeCell ref="J29:J30"/>
    <mergeCell ref="J46:J47"/>
    <mergeCell ref="J62:J63"/>
    <mergeCell ref="J79:J80"/>
    <mergeCell ref="J95:J96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2"/>
  <sheetViews>
    <sheetView view="pageBreakPreview" zoomScale="60" zoomScaleNormal="100" workbookViewId="0">
      <selection activeCell="D14" sqref="D14"/>
    </sheetView>
  </sheetViews>
  <sheetFormatPr defaultRowHeight="15" x14ac:dyDescent="0.25"/>
  <cols>
    <col min="2" max="2" width="13.7109375" customWidth="1"/>
    <col min="3" max="3" width="15.28515625" bestFit="1" customWidth="1"/>
    <col min="4" max="4" width="66.85546875" customWidth="1"/>
    <col min="7" max="7" width="49.5703125" customWidth="1"/>
  </cols>
  <sheetData>
    <row r="1" spans="2:7" x14ac:dyDescent="0.25">
      <c r="B1" s="1"/>
      <c r="C1" s="1"/>
      <c r="D1" s="31" t="s">
        <v>67</v>
      </c>
      <c r="E1" s="1"/>
      <c r="F1" s="1"/>
      <c r="G1" s="1"/>
    </row>
    <row r="3" spans="2:7" ht="15.75" thickBot="1" x14ac:dyDescent="0.3">
      <c r="B3" s="224" t="s">
        <v>68</v>
      </c>
      <c r="C3" s="224"/>
      <c r="D3" s="224"/>
      <c r="E3" s="1"/>
      <c r="F3" s="1"/>
      <c r="G3" s="1"/>
    </row>
    <row r="4" spans="2:7" x14ac:dyDescent="0.25">
      <c r="B4" s="30" t="s">
        <v>218</v>
      </c>
      <c r="C4" s="30" t="s">
        <v>217</v>
      </c>
      <c r="D4" s="30" t="s">
        <v>216</v>
      </c>
      <c r="E4" s="2"/>
      <c r="F4" s="222" t="s">
        <v>69</v>
      </c>
      <c r="G4" s="223"/>
    </row>
    <row r="5" spans="2:7" x14ac:dyDescent="0.25">
      <c r="B5" s="207" t="s">
        <v>24</v>
      </c>
      <c r="C5" s="207" t="s">
        <v>70</v>
      </c>
      <c r="D5" s="203" t="s">
        <v>71</v>
      </c>
      <c r="E5" s="2"/>
      <c r="F5" s="17" t="s">
        <v>18</v>
      </c>
      <c r="G5" s="10" t="s">
        <v>72</v>
      </c>
    </row>
    <row r="6" spans="2:7" x14ac:dyDescent="0.25">
      <c r="B6" s="208" t="s">
        <v>38</v>
      </c>
      <c r="C6" s="208" t="s">
        <v>237</v>
      </c>
      <c r="D6" s="8" t="s">
        <v>73</v>
      </c>
      <c r="E6" s="3"/>
      <c r="F6" s="17" t="s">
        <v>21</v>
      </c>
      <c r="G6" s="10" t="s">
        <v>74</v>
      </c>
    </row>
    <row r="7" spans="2:7" x14ac:dyDescent="0.25">
      <c r="B7" s="209" t="s">
        <v>45</v>
      </c>
      <c r="C7" s="209" t="s">
        <v>247</v>
      </c>
      <c r="D7" s="8" t="s">
        <v>75</v>
      </c>
      <c r="E7" s="3"/>
      <c r="F7" s="18" t="s">
        <v>76</v>
      </c>
      <c r="G7" s="10" t="s">
        <v>77</v>
      </c>
    </row>
    <row r="8" spans="2:7" x14ac:dyDescent="0.25">
      <c r="B8" s="209" t="s">
        <v>50</v>
      </c>
      <c r="C8" s="209" t="s">
        <v>256</v>
      </c>
      <c r="D8" s="10" t="s">
        <v>78</v>
      </c>
      <c r="E8" s="2"/>
      <c r="F8" s="18" t="s">
        <v>79</v>
      </c>
      <c r="G8" s="10" t="s">
        <v>80</v>
      </c>
    </row>
    <row r="9" spans="2:7" ht="15.75" thickBot="1" x14ac:dyDescent="0.3">
      <c r="B9" s="210" t="s">
        <v>56</v>
      </c>
      <c r="C9" s="210" t="s">
        <v>266</v>
      </c>
      <c r="D9" s="11" t="s">
        <v>81</v>
      </c>
      <c r="E9" s="2"/>
      <c r="F9" s="17" t="s">
        <v>36</v>
      </c>
      <c r="G9" s="10" t="s">
        <v>82</v>
      </c>
    </row>
    <row r="10" spans="2:7" x14ac:dyDescent="0.25">
      <c r="B10" s="211" t="s">
        <v>83</v>
      </c>
      <c r="C10" s="211" t="s">
        <v>132</v>
      </c>
      <c r="D10" s="7" t="s">
        <v>84</v>
      </c>
      <c r="E10" s="2"/>
      <c r="F10" s="17" t="s">
        <v>25</v>
      </c>
      <c r="G10" s="10" t="s">
        <v>85</v>
      </c>
    </row>
    <row r="11" spans="2:7" ht="15.75" thickBot="1" x14ac:dyDescent="0.3">
      <c r="B11" s="212" t="s">
        <v>86</v>
      </c>
      <c r="C11" s="212" t="s">
        <v>134</v>
      </c>
      <c r="D11" s="14" t="s">
        <v>87</v>
      </c>
      <c r="E11" s="2"/>
      <c r="F11" s="17" t="s">
        <v>26</v>
      </c>
      <c r="G11" s="10" t="s">
        <v>88</v>
      </c>
    </row>
    <row r="12" spans="2:7" x14ac:dyDescent="0.25">
      <c r="B12" s="213" t="s">
        <v>194</v>
      </c>
      <c r="C12" s="213" t="s">
        <v>284</v>
      </c>
      <c r="D12" s="12" t="s">
        <v>192</v>
      </c>
      <c r="E12" s="3"/>
      <c r="F12" s="17" t="s">
        <v>19</v>
      </c>
      <c r="G12" s="10" t="s">
        <v>89</v>
      </c>
    </row>
    <row r="13" spans="2:7" ht="15.75" thickBot="1" x14ac:dyDescent="0.3">
      <c r="B13" s="210" t="s">
        <v>195</v>
      </c>
      <c r="C13" s="210" t="s">
        <v>285</v>
      </c>
      <c r="D13" s="13" t="s">
        <v>193</v>
      </c>
      <c r="E13" s="2"/>
      <c r="F13" s="17" t="s">
        <v>90</v>
      </c>
      <c r="G13" s="10" t="s">
        <v>91</v>
      </c>
    </row>
    <row r="14" spans="2:7" ht="15.75" thickBot="1" x14ac:dyDescent="0.3">
      <c r="B14" s="213" t="s">
        <v>93</v>
      </c>
      <c r="C14" s="213" t="s">
        <v>286</v>
      </c>
      <c r="D14" s="7" t="s">
        <v>196</v>
      </c>
      <c r="E14" s="2"/>
      <c r="F14" s="19" t="s">
        <v>31</v>
      </c>
      <c r="G14" s="11" t="s">
        <v>92</v>
      </c>
    </row>
    <row r="15" spans="2:7" ht="25.5" thickBot="1" x14ac:dyDescent="0.3">
      <c r="B15" s="210" t="s">
        <v>95</v>
      </c>
      <c r="C15" s="210" t="s">
        <v>287</v>
      </c>
      <c r="D15" s="25" t="s">
        <v>197</v>
      </c>
      <c r="E15" s="2"/>
      <c r="F15" s="1"/>
      <c r="G15" s="1"/>
    </row>
    <row r="16" spans="2:7" ht="18" x14ac:dyDescent="0.25">
      <c r="B16" s="213" t="s">
        <v>96</v>
      </c>
      <c r="C16" s="213" t="s">
        <v>288</v>
      </c>
      <c r="D16" s="7" t="s">
        <v>97</v>
      </c>
      <c r="E16" s="3"/>
      <c r="F16" s="26" t="s">
        <v>94</v>
      </c>
      <c r="G16" s="22"/>
    </row>
    <row r="17" spans="2:7" ht="15.75" thickBot="1" x14ac:dyDescent="0.3">
      <c r="B17" s="210" t="s">
        <v>100</v>
      </c>
      <c r="C17" s="210" t="s">
        <v>289</v>
      </c>
      <c r="D17" s="9" t="s">
        <v>198</v>
      </c>
      <c r="E17" s="3"/>
      <c r="F17" s="22"/>
      <c r="G17" s="22"/>
    </row>
    <row r="18" spans="2:7" ht="15.75" x14ac:dyDescent="0.25">
      <c r="B18" s="213" t="s">
        <v>105</v>
      </c>
      <c r="C18" s="213" t="s">
        <v>112</v>
      </c>
      <c r="D18" s="7" t="s">
        <v>106</v>
      </c>
      <c r="E18" s="3"/>
      <c r="F18" s="27" t="s">
        <v>98</v>
      </c>
      <c r="G18" s="23" t="s">
        <v>99</v>
      </c>
    </row>
    <row r="19" spans="2:7" ht="16.5" thickBot="1" x14ac:dyDescent="0.3">
      <c r="B19" s="210" t="s">
        <v>108</v>
      </c>
      <c r="C19" s="210" t="s">
        <v>116</v>
      </c>
      <c r="D19" s="9" t="s">
        <v>109</v>
      </c>
      <c r="E19" s="3"/>
      <c r="F19" s="27" t="s">
        <v>9</v>
      </c>
      <c r="G19" s="23" t="s">
        <v>101</v>
      </c>
    </row>
    <row r="20" spans="2:7" ht="15.75" x14ac:dyDescent="0.25">
      <c r="B20" s="213" t="s">
        <v>111</v>
      </c>
      <c r="C20" s="213" t="s">
        <v>290</v>
      </c>
      <c r="D20" s="20" t="s">
        <v>113</v>
      </c>
      <c r="E20" s="3"/>
      <c r="F20" s="27" t="s">
        <v>10</v>
      </c>
      <c r="G20" s="23" t="s">
        <v>102</v>
      </c>
    </row>
    <row r="21" spans="2:7" ht="16.5" thickBot="1" x14ac:dyDescent="0.3">
      <c r="B21" s="210" t="s">
        <v>115</v>
      </c>
      <c r="C21" s="210" t="s">
        <v>291</v>
      </c>
      <c r="D21" s="21" t="s">
        <v>117</v>
      </c>
      <c r="E21" s="3"/>
      <c r="F21" s="27" t="s">
        <v>103</v>
      </c>
      <c r="G21" s="23" t="s">
        <v>104</v>
      </c>
    </row>
    <row r="22" spans="2:7" ht="15.75" x14ac:dyDescent="0.25">
      <c r="B22" s="213" t="s">
        <v>118</v>
      </c>
      <c r="C22" s="213" t="s">
        <v>123</v>
      </c>
      <c r="D22" s="7" t="s">
        <v>119</v>
      </c>
      <c r="E22" s="3"/>
      <c r="F22" s="27" t="s">
        <v>12</v>
      </c>
      <c r="G22" s="23" t="s">
        <v>107</v>
      </c>
    </row>
    <row r="23" spans="2:7" ht="16.5" thickBot="1" x14ac:dyDescent="0.3">
      <c r="B23" s="210" t="s">
        <v>120</v>
      </c>
      <c r="C23" s="210" t="s">
        <v>126</v>
      </c>
      <c r="D23" s="9" t="s">
        <v>121</v>
      </c>
      <c r="E23" s="5"/>
      <c r="F23" s="27" t="s">
        <v>13</v>
      </c>
      <c r="G23" s="23" t="s">
        <v>110</v>
      </c>
    </row>
    <row r="24" spans="2:7" ht="16.5" thickBot="1" x14ac:dyDescent="0.3">
      <c r="B24" s="213" t="s">
        <v>199</v>
      </c>
      <c r="C24" s="213" t="s">
        <v>292</v>
      </c>
      <c r="D24" s="24" t="s">
        <v>201</v>
      </c>
      <c r="E24" s="3"/>
      <c r="F24" s="27" t="s">
        <v>14</v>
      </c>
      <c r="G24" s="23" t="s">
        <v>114</v>
      </c>
    </row>
    <row r="25" spans="2:7" ht="15.75" thickBot="1" x14ac:dyDescent="0.3">
      <c r="B25" s="213" t="s">
        <v>200</v>
      </c>
      <c r="C25" s="213" t="s">
        <v>293</v>
      </c>
      <c r="D25" s="25" t="s">
        <v>202</v>
      </c>
      <c r="E25" s="3"/>
      <c r="F25" s="4"/>
      <c r="G25" s="3"/>
    </row>
    <row r="26" spans="2:7" x14ac:dyDescent="0.25">
      <c r="B26" s="213" t="s">
        <v>122</v>
      </c>
      <c r="C26" s="213" t="s">
        <v>294</v>
      </c>
      <c r="D26" s="20" t="s">
        <v>124</v>
      </c>
      <c r="E26" s="3"/>
      <c r="F26" s="4"/>
      <c r="G26" s="3"/>
    </row>
    <row r="27" spans="2:7" ht="15.75" thickBot="1" x14ac:dyDescent="0.3">
      <c r="B27" s="210" t="s">
        <v>125</v>
      </c>
      <c r="C27" s="210" t="s">
        <v>295</v>
      </c>
      <c r="D27" s="21" t="s">
        <v>203</v>
      </c>
      <c r="E27" s="3"/>
      <c r="F27" s="4"/>
      <c r="G27" s="3"/>
    </row>
    <row r="28" spans="2:7" x14ac:dyDescent="0.25">
      <c r="B28" s="213" t="s">
        <v>127</v>
      </c>
      <c r="C28" s="213" t="s">
        <v>296</v>
      </c>
      <c r="D28" s="16" t="s">
        <v>128</v>
      </c>
      <c r="E28" s="3"/>
      <c r="F28" s="4"/>
      <c r="G28" s="3"/>
    </row>
    <row r="29" spans="2:7" ht="15.75" thickBot="1" x14ac:dyDescent="0.3">
      <c r="B29" s="210" t="s">
        <v>129</v>
      </c>
      <c r="C29" s="210" t="s">
        <v>297</v>
      </c>
      <c r="D29" s="11" t="s">
        <v>130</v>
      </c>
      <c r="E29" s="3"/>
      <c r="F29" s="4"/>
      <c r="G29" s="3"/>
    </row>
    <row r="30" spans="2:7" ht="24.75" x14ac:dyDescent="0.25">
      <c r="B30" s="213" t="s">
        <v>204</v>
      </c>
      <c r="C30" s="213" t="s">
        <v>298</v>
      </c>
      <c r="D30" s="193" t="s">
        <v>206</v>
      </c>
      <c r="E30" s="3"/>
      <c r="F30" s="4"/>
      <c r="G30" s="3"/>
    </row>
    <row r="31" spans="2:7" ht="15.75" thickBot="1" x14ac:dyDescent="0.3">
      <c r="B31" s="210" t="s">
        <v>205</v>
      </c>
      <c r="C31" s="210" t="s">
        <v>299</v>
      </c>
      <c r="D31" s="194" t="s">
        <v>207</v>
      </c>
      <c r="E31" s="3"/>
      <c r="F31" s="4"/>
      <c r="G31" s="3"/>
    </row>
    <row r="32" spans="2:7" x14ac:dyDescent="0.25">
      <c r="B32" s="207" t="s">
        <v>131</v>
      </c>
      <c r="C32" s="207" t="s">
        <v>300</v>
      </c>
      <c r="D32" s="15" t="s">
        <v>208</v>
      </c>
      <c r="E32" s="3"/>
      <c r="F32" s="4"/>
      <c r="G32" s="3"/>
    </row>
    <row r="33" spans="2:7" ht="15.75" thickBot="1" x14ac:dyDescent="0.3">
      <c r="B33" s="210" t="s">
        <v>133</v>
      </c>
      <c r="C33" s="210" t="s">
        <v>301</v>
      </c>
      <c r="D33" s="11" t="s">
        <v>209</v>
      </c>
      <c r="E33" s="3"/>
      <c r="F33" s="4"/>
      <c r="G33" s="3"/>
    </row>
    <row r="34" spans="2:7" x14ac:dyDescent="0.25">
      <c r="B34" s="207" t="s">
        <v>210</v>
      </c>
      <c r="C34" s="207" t="s">
        <v>302</v>
      </c>
      <c r="D34" s="15" t="s">
        <v>214</v>
      </c>
      <c r="E34" s="1"/>
      <c r="F34" s="1"/>
      <c r="G34" s="1"/>
    </row>
    <row r="35" spans="2:7" ht="15.75" thickBot="1" x14ac:dyDescent="0.3">
      <c r="B35" s="210" t="s">
        <v>211</v>
      </c>
      <c r="C35" s="210" t="s">
        <v>303</v>
      </c>
      <c r="D35" s="11" t="s">
        <v>213</v>
      </c>
      <c r="E35" s="1"/>
      <c r="F35" s="1"/>
      <c r="G35" s="1"/>
    </row>
    <row r="36" spans="2:7" x14ac:dyDescent="0.25">
      <c r="B36" s="1"/>
      <c r="C36" s="1"/>
      <c r="D36" s="6"/>
      <c r="E36" s="1"/>
      <c r="F36" s="1"/>
      <c r="G36" s="1"/>
    </row>
    <row r="37" spans="2:7" ht="18" x14ac:dyDescent="0.25">
      <c r="B37" s="28" t="s">
        <v>212</v>
      </c>
      <c r="C37" s="22"/>
      <c r="D37" s="22"/>
      <c r="E37" s="1"/>
      <c r="F37" s="1"/>
      <c r="G37" s="1"/>
    </row>
    <row r="38" spans="2:7" x14ac:dyDescent="0.25">
      <c r="B38" s="22"/>
      <c r="C38" s="22"/>
      <c r="D38" s="22"/>
      <c r="E38" s="1"/>
      <c r="F38" s="1"/>
      <c r="G38" s="1"/>
    </row>
    <row r="39" spans="2:7" x14ac:dyDescent="0.25">
      <c r="B39" s="22"/>
      <c r="C39" s="22"/>
      <c r="D39" s="22"/>
      <c r="E39" s="1"/>
      <c r="F39" s="1"/>
      <c r="G39" s="1"/>
    </row>
    <row r="40" spans="2:7" x14ac:dyDescent="0.25">
      <c r="B40" s="22"/>
      <c r="C40" s="22"/>
      <c r="D40" s="29" t="s">
        <v>135</v>
      </c>
      <c r="E40" s="1"/>
      <c r="F40" s="1"/>
      <c r="G40" s="1"/>
    </row>
    <row r="41" spans="2:7" x14ac:dyDescent="0.25">
      <c r="B41" s="22"/>
      <c r="C41" s="22"/>
      <c r="D41" s="22" t="s">
        <v>136</v>
      </c>
      <c r="E41" s="1"/>
      <c r="F41" s="1"/>
      <c r="G41" s="1"/>
    </row>
    <row r="42" spans="2:7" x14ac:dyDescent="0.25">
      <c r="B42" s="22"/>
      <c r="C42" s="22"/>
      <c r="D42" s="22"/>
      <c r="E42" s="1"/>
      <c r="F42" s="1"/>
      <c r="G42" s="1"/>
    </row>
    <row r="43" spans="2:7" x14ac:dyDescent="0.25">
      <c r="B43" s="22"/>
      <c r="C43" s="22"/>
      <c r="D43" s="22"/>
      <c r="E43" s="1"/>
      <c r="F43" s="1"/>
      <c r="G43" s="1"/>
    </row>
    <row r="44" spans="2:7" x14ac:dyDescent="0.25">
      <c r="B44" s="22"/>
      <c r="C44" s="22"/>
      <c r="D44" s="22"/>
      <c r="E44" s="1"/>
      <c r="F44" s="1"/>
      <c r="G44" s="1"/>
    </row>
    <row r="45" spans="2:7" x14ac:dyDescent="0.25">
      <c r="E45" s="22"/>
      <c r="F45" s="22"/>
      <c r="G45" s="22"/>
    </row>
    <row r="46" spans="2:7" x14ac:dyDescent="0.25">
      <c r="E46" s="22"/>
      <c r="F46" s="22"/>
      <c r="G46" s="22"/>
    </row>
    <row r="47" spans="2:7" x14ac:dyDescent="0.25">
      <c r="E47" s="22"/>
      <c r="F47" s="22"/>
      <c r="G47" s="22"/>
    </row>
    <row r="48" spans="2:7" x14ac:dyDescent="0.25">
      <c r="E48" s="22"/>
      <c r="F48" s="22"/>
      <c r="G48" s="22"/>
    </row>
    <row r="49" spans="5:7" x14ac:dyDescent="0.25">
      <c r="E49" s="22"/>
      <c r="F49" s="22"/>
      <c r="G49" s="22"/>
    </row>
    <row r="50" spans="5:7" x14ac:dyDescent="0.25">
      <c r="E50" s="22"/>
      <c r="F50" s="22"/>
      <c r="G50" s="22"/>
    </row>
    <row r="51" spans="5:7" x14ac:dyDescent="0.25">
      <c r="E51" s="22"/>
      <c r="F51" s="22"/>
      <c r="G51" s="22"/>
    </row>
    <row r="52" spans="5:7" x14ac:dyDescent="0.25">
      <c r="E52" s="22"/>
      <c r="F52" s="22"/>
      <c r="G52" s="22"/>
    </row>
  </sheetData>
  <mergeCells count="2">
    <mergeCell ref="F4:G4"/>
    <mergeCell ref="B3:D3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Inst</vt:lpstr>
      <vt:lpstr>Obieralne</vt:lpstr>
      <vt:lpstr>Obieralne!Obszar_wydruku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pb</cp:lastModifiedBy>
  <cp:lastPrinted>2016-06-06T08:19:52Z</cp:lastPrinted>
  <dcterms:created xsi:type="dcterms:W3CDTF">2016-02-04T14:54:49Z</dcterms:created>
  <dcterms:modified xsi:type="dcterms:W3CDTF">2017-07-10T07:52:02Z</dcterms:modified>
</cp:coreProperties>
</file>