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-45" windowWidth="15045" windowHeight="5010"/>
  </bookViews>
  <sheets>
    <sheet name="Sem I - IV " sheetId="29" r:id="rId1"/>
    <sheet name="Uwagi" sheetId="32" r:id="rId2"/>
  </sheets>
  <definedNames>
    <definedName name="_xlnm.Print_Area" localSheetId="0">'Sem I - IV '!$A$1:$L$122</definedName>
  </definedNames>
  <calcPr calcId="145621"/>
</workbook>
</file>

<file path=xl/calcChain.xml><?xml version="1.0" encoding="utf-8"?>
<calcChain xmlns="http://schemas.openxmlformats.org/spreadsheetml/2006/main">
  <c r="H36" i="29" l="1"/>
  <c r="J63" i="29"/>
  <c r="K63" i="29"/>
  <c r="D122" i="29"/>
  <c r="K102" i="29"/>
  <c r="J102" i="29"/>
  <c r="I102" i="29"/>
  <c r="H102" i="29"/>
  <c r="G102" i="29"/>
  <c r="F102" i="29"/>
  <c r="E102" i="29"/>
  <c r="D102" i="29"/>
  <c r="K90" i="29"/>
  <c r="J90" i="29"/>
  <c r="I90" i="29"/>
  <c r="H90" i="29"/>
  <c r="G90" i="29"/>
  <c r="F90" i="29"/>
  <c r="E90" i="29"/>
  <c r="D90" i="29"/>
  <c r="K78" i="29"/>
  <c r="J78" i="29"/>
  <c r="I78" i="29"/>
  <c r="H78" i="29"/>
  <c r="G78" i="29"/>
  <c r="F78" i="29"/>
  <c r="E78" i="29"/>
  <c r="D78" i="29"/>
  <c r="I63" i="29"/>
  <c r="H63" i="29"/>
  <c r="G63" i="29"/>
  <c r="F63" i="29"/>
  <c r="E63" i="29"/>
  <c r="D63" i="29"/>
  <c r="K48" i="29"/>
  <c r="J48" i="29"/>
  <c r="I48" i="29"/>
  <c r="H48" i="29"/>
  <c r="G48" i="29"/>
  <c r="F48" i="29"/>
  <c r="E48" i="29"/>
  <c r="D48" i="29"/>
  <c r="K36" i="29"/>
  <c r="J36" i="29"/>
  <c r="I36" i="29"/>
  <c r="G36" i="29"/>
  <c r="F36" i="29"/>
  <c r="E36" i="29"/>
  <c r="D36" i="29"/>
  <c r="K23" i="29"/>
  <c r="J23" i="29"/>
  <c r="I23" i="29"/>
  <c r="H23" i="29"/>
  <c r="G23" i="29"/>
  <c r="F23" i="29"/>
  <c r="E23" i="29"/>
  <c r="D23" i="29"/>
  <c r="D118" i="29" l="1"/>
  <c r="F117" i="29"/>
  <c r="D119" i="29" l="1"/>
</calcChain>
</file>

<file path=xl/sharedStrings.xml><?xml version="1.0" encoding="utf-8"?>
<sst xmlns="http://schemas.openxmlformats.org/spreadsheetml/2006/main" count="378" uniqueCount="241">
  <si>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</si>
  <si>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</si>
  <si>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</si>
  <si>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</si>
  <si>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</si>
  <si>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</si>
  <si>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</si>
  <si>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</si>
  <si>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Uwagi</t>
  </si>
  <si>
    <t>W</t>
  </si>
  <si>
    <t>C</t>
  </si>
  <si>
    <t>L</t>
  </si>
  <si>
    <t>Ps</t>
  </si>
  <si>
    <t>P</t>
  </si>
  <si>
    <t>S</t>
  </si>
  <si>
    <t>w semestrze</t>
  </si>
  <si>
    <t>RAZEM</t>
  </si>
  <si>
    <t>II</t>
  </si>
  <si>
    <t>III</t>
  </si>
  <si>
    <t>IV</t>
  </si>
  <si>
    <t>V</t>
  </si>
  <si>
    <t>VI</t>
  </si>
  <si>
    <t>Seminarium dyplomowe</t>
  </si>
  <si>
    <t xml:space="preserve">      Liczba godzin w czasie zjazdu</t>
  </si>
  <si>
    <t>zjazdów</t>
  </si>
  <si>
    <t>VII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</si>
  <si>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</si>
  <si>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</si>
  <si>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</si>
  <si>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</si>
  <si>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</si>
  <si>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</si>
  <si>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</si>
  <si>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</si>
  <si>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</si>
  <si>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Katedra Mechaniki Konstrukcji</t>
  </si>
  <si>
    <t>ćwiczenia projektowe</t>
  </si>
  <si>
    <t>seminarium</t>
  </si>
  <si>
    <t>(pieczęć i podpis Dziekana)</t>
  </si>
  <si>
    <t>..........................................</t>
  </si>
  <si>
    <t>Studium Wychowania Fizycznego i Sportu</t>
  </si>
  <si>
    <t>Wydział Elektryczny</t>
  </si>
  <si>
    <t>Technologia wody i ścieków (E)</t>
  </si>
  <si>
    <t>Podstawy wodociągów (E)</t>
  </si>
  <si>
    <t>Podstawy kanalizacji (E)</t>
  </si>
  <si>
    <t>Urządzenia do oczyszcz. wody i ścieków (E)</t>
  </si>
  <si>
    <t>Instalacje sanitarne</t>
  </si>
  <si>
    <t>Węzły, sieci i centrale cieplne</t>
  </si>
  <si>
    <t>Język obcy I</t>
  </si>
  <si>
    <t>Język obcy II</t>
  </si>
  <si>
    <t>Język obcy III</t>
  </si>
  <si>
    <t>Ochrona środowiska</t>
  </si>
  <si>
    <t>Katedra Ciepłownictwa</t>
  </si>
  <si>
    <t>Wydział Zarządzania</t>
  </si>
  <si>
    <t>Ekologia</t>
  </si>
  <si>
    <t>Gospodarka odpadami</t>
  </si>
  <si>
    <t>PLAN  STUDIÓW  NIESTACJONARNYCH I STOPNIA (INŻ.)</t>
  </si>
  <si>
    <t>Rysunek techniczny i geometria wykreślna</t>
  </si>
  <si>
    <t>Gleboznawstwo i rekultywacja</t>
  </si>
  <si>
    <t>Ergonomia i bezpieczeństwo pracy</t>
  </si>
  <si>
    <t>Gospodarka wodna i ochrona wód</t>
  </si>
  <si>
    <t>Mechanika gruntów i geotechnika</t>
  </si>
  <si>
    <t>Ochrona powietrza</t>
  </si>
  <si>
    <t>Termodynamika techniczna</t>
  </si>
  <si>
    <t>Mechanika i wytrzymałość materiałów</t>
  </si>
  <si>
    <t xml:space="preserve">Chemia (E)     </t>
  </si>
  <si>
    <t xml:space="preserve">Materiałoznawstwo </t>
  </si>
  <si>
    <t>11 i 13</t>
  </si>
  <si>
    <t>Biologia (E)</t>
  </si>
  <si>
    <t>Hydrologia</t>
  </si>
  <si>
    <t xml:space="preserve">Informatyczne podstawy projektowania </t>
  </si>
  <si>
    <t>Ochrona przed hałasem i wibracjami</t>
  </si>
  <si>
    <t>Liczba punktów</t>
  </si>
  <si>
    <t>(kredytów akademickich)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</si>
  <si>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</si>
  <si>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</si>
  <si>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</si>
  <si>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</si>
  <si>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</si>
  <si>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</si>
  <si>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</si>
  <si>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Wydział Architektury</t>
  </si>
  <si>
    <t>Ochrona własności intelektualnej</t>
  </si>
  <si>
    <t>Praca dyplomowa inżynierska</t>
  </si>
  <si>
    <t>specjalność: urządzenia i instalacje sanitarne</t>
  </si>
  <si>
    <t>Technologia informacyjna</t>
  </si>
  <si>
    <t>Ocena oddziaływania na środowisko</t>
  </si>
  <si>
    <t>Wybrane zagadnienia z oczyszczania ścieków przemysłowych</t>
  </si>
  <si>
    <t>Ogrzewnictwo  (E)</t>
  </si>
  <si>
    <t>21/WBiIŚ</t>
  </si>
  <si>
    <t xml:space="preserve">Mechanika płynów (E) </t>
  </si>
  <si>
    <t xml:space="preserve">Podstawy budownictwa </t>
  </si>
  <si>
    <t xml:space="preserve">Urządzenia mechaniczne w inż. środow. </t>
  </si>
  <si>
    <t xml:space="preserve">Wentylacja i klimatyzacja </t>
  </si>
  <si>
    <t>Melioracje</t>
  </si>
  <si>
    <t>godziny zlecone</t>
  </si>
  <si>
    <t xml:space="preserve">Podstawy matematyki (E) </t>
  </si>
  <si>
    <t>Matematyka stosowana w IŚ (E)</t>
  </si>
  <si>
    <t>Automatyka w IŚ</t>
  </si>
  <si>
    <t>Zakład Inżynierii Drogowej</t>
  </si>
  <si>
    <t>Zakład Geotechniki</t>
  </si>
  <si>
    <r>
      <t>(</t>
    </r>
    <r>
      <rPr>
        <sz val="14"/>
        <rFont val="Arial CE"/>
        <charset val="238"/>
      </rPr>
      <t xml:space="preserve">kierunek: </t>
    </r>
    <r>
      <rPr>
        <b/>
        <sz val="16"/>
        <rFont val="Arial CE"/>
        <charset val="238"/>
      </rPr>
      <t>Inżynieria środowiska</t>
    </r>
    <r>
      <rPr>
        <sz val="12"/>
        <rFont val="Arial CE"/>
        <family val="2"/>
        <charset val="238"/>
      </rPr>
      <t>)</t>
    </r>
  </si>
  <si>
    <t>D11307</t>
  </si>
  <si>
    <t>D11503</t>
  </si>
  <si>
    <t>D11516</t>
  </si>
  <si>
    <t>D11302</t>
  </si>
  <si>
    <t>D11850</t>
  </si>
  <si>
    <t>D12851</t>
  </si>
  <si>
    <t>D12505</t>
  </si>
  <si>
    <t>D12306</t>
  </si>
  <si>
    <t>D12304</t>
  </si>
  <si>
    <t>D13852</t>
  </si>
  <si>
    <t>D13511</t>
  </si>
  <si>
    <t>D13604</t>
  </si>
  <si>
    <t>D13305</t>
  </si>
  <si>
    <t>D13603</t>
  </si>
  <si>
    <t>D13307</t>
  </si>
  <si>
    <t>D11500-1</t>
  </si>
  <si>
    <t>D12501-1</t>
  </si>
  <si>
    <t>D14025</t>
  </si>
  <si>
    <t>D14312</t>
  </si>
  <si>
    <t>D14702</t>
  </si>
  <si>
    <t>D14609</t>
  </si>
  <si>
    <t>D15854</t>
  </si>
  <si>
    <t>D15718</t>
  </si>
  <si>
    <t>D15706</t>
  </si>
  <si>
    <t>D15071</t>
  </si>
  <si>
    <t>D15703</t>
  </si>
  <si>
    <t>D15311</t>
  </si>
  <si>
    <t>D16306</t>
  </si>
  <si>
    <t>D16707</t>
  </si>
  <si>
    <t>D16030</t>
  </si>
  <si>
    <t>D16719</t>
  </si>
  <si>
    <t>D16711</t>
  </si>
  <si>
    <t>D16718</t>
  </si>
  <si>
    <t>D17314</t>
  </si>
  <si>
    <t>D17313</t>
  </si>
  <si>
    <t>D17716</t>
  </si>
  <si>
    <t>D17033</t>
  </si>
  <si>
    <t>D14700</t>
  </si>
  <si>
    <t>D15702</t>
  </si>
  <si>
    <t>D11614</t>
  </si>
  <si>
    <t>11/13/14</t>
  </si>
  <si>
    <t>D11517 A/B</t>
  </si>
  <si>
    <t xml:space="preserve">Geodezja i fotogrametria </t>
  </si>
  <si>
    <t>D12303 A/B</t>
  </si>
  <si>
    <t>D13016 A/B</t>
  </si>
  <si>
    <t>Instrumentalna chemia analityczna</t>
  </si>
  <si>
    <t>Metody instrumentalne w kontroli zanieczyszczeń środowiska</t>
  </si>
  <si>
    <t>D14308 A/B</t>
  </si>
  <si>
    <t>D14309 A/B</t>
  </si>
  <si>
    <t>Zastosowanie technik komputerowych w systemach grzewczo-wentylacyjnych</t>
  </si>
  <si>
    <t>Student kończący studia na I stopniu zobowiązany jest do :</t>
  </si>
  <si>
    <t>    zaliczenia praktyki (bez wystawiania oceny) dokonuje opiekun praktyki zawodowej; </t>
  </si>
  <si>
    <t>D12401 A/B</t>
  </si>
  <si>
    <t>D14401 A/B</t>
  </si>
  <si>
    <t>D14402 A/B</t>
  </si>
  <si>
    <t>D152401 A/B</t>
  </si>
  <si>
    <t>D15402 A/B/C</t>
  </si>
  <si>
    <t>D16401 A/B</t>
  </si>
  <si>
    <t>D17402 A/B/C</t>
  </si>
  <si>
    <t>Podstawy wymiany ciepła</t>
  </si>
  <si>
    <t>HES</t>
  </si>
  <si>
    <t>Przedmiot do wyboru II</t>
  </si>
  <si>
    <t>A</t>
  </si>
  <si>
    <t>B</t>
  </si>
  <si>
    <t>Gleby obszarów zurbanizowanych</t>
  </si>
  <si>
    <t>Przedmiot do wyboru III</t>
  </si>
  <si>
    <t>Przedmiot do wyboru IV</t>
  </si>
  <si>
    <t>Wstęp do projektowania technicznego</t>
  </si>
  <si>
    <t>Przedmiot do wyboru VI</t>
  </si>
  <si>
    <t>Przedmiot do wyboru VII</t>
  </si>
  <si>
    <t>Fizyka budowli - akustyka</t>
  </si>
  <si>
    <t>Przedmiot do wyboru VIII</t>
  </si>
  <si>
    <t>SIP w inżynierii środowiska</t>
  </si>
  <si>
    <t>Geoinformacja w inżynierii środowiska</t>
  </si>
  <si>
    <t>Przedmiot do wyboru IX</t>
  </si>
  <si>
    <t>Rekultywacja środowiska wodnego</t>
  </si>
  <si>
    <t>Wybrane techniki rekultywacji środowiska</t>
  </si>
  <si>
    <t>Przedmiot do wyboru X</t>
  </si>
  <si>
    <t>Przedmiot do wyboru XI</t>
  </si>
  <si>
    <t>Przedmiot do wyboru XII</t>
  </si>
  <si>
    <t>Zastosowanie technik komputerowych w systemach wod-kan.</t>
  </si>
  <si>
    <t>Zastosowanie technik komputerowych w systemach sanitarnych</t>
  </si>
  <si>
    <t>Oznaczenia poszczególnych Katedr :</t>
  </si>
  <si>
    <t xml:space="preserve">C  </t>
  </si>
  <si>
    <t>Przedmiot wybieralny I</t>
  </si>
  <si>
    <t>Przedmiot wybieralny II - HES</t>
  </si>
  <si>
    <t>Przedmiot do wyboru I</t>
  </si>
  <si>
    <t>D114…</t>
  </si>
  <si>
    <t>Przedmiot wybieralny III - HES</t>
  </si>
  <si>
    <t>D121…</t>
  </si>
  <si>
    <t xml:space="preserve">Przedmiot wybieralny IV </t>
  </si>
  <si>
    <t>Przedmiot do wyboru V</t>
  </si>
  <si>
    <t xml:space="preserve">Przedmiot wybieralny V </t>
  </si>
  <si>
    <t xml:space="preserve">Przedmiot wybieralny VI </t>
  </si>
  <si>
    <t xml:space="preserve">Przedmiot wybieralny VII </t>
  </si>
  <si>
    <t xml:space="preserve">Przedmiot wybieralny VIII </t>
  </si>
  <si>
    <t xml:space="preserve">Przedmiot wybieralny IX </t>
  </si>
  <si>
    <t xml:space="preserve">Przedmiot wybieralny X </t>
  </si>
  <si>
    <t>Przedmiot wybieralny XI</t>
  </si>
  <si>
    <t>Wybrane zagadnienia z wentylacji i klimatyzacji</t>
  </si>
  <si>
    <t>Wybrane zagadnienia z technologii proekologicznych</t>
  </si>
  <si>
    <t xml:space="preserve">Przedmiot wybieralny XII </t>
  </si>
  <si>
    <t>Przedmiot do wyboru XIII</t>
  </si>
  <si>
    <t>Przedmiot wybieralny XIII</t>
  </si>
  <si>
    <t xml:space="preserve">Przedmiot wybieralny XIV </t>
  </si>
  <si>
    <t>Przedmiot do wyboru XIV</t>
  </si>
  <si>
    <t>Wybrane zagadnienia technik pomiarowych</t>
  </si>
  <si>
    <t>Praktyka zawodowa</t>
  </si>
  <si>
    <t>Łączna liczba godzin zajęć dydaktycznych na studiach inżynierskich wynosi   2535 godzin: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</si>
  <si>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</si>
  <si>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</si>
  <si>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</si>
  <si>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</si>
  <si>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</si>
  <si>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</si>
  <si>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    w wymiarze 6 tygodni,</t>
  </si>
  <si>
    <t>Fizyka E</t>
  </si>
  <si>
    <t>Język obcy IV</t>
  </si>
  <si>
    <t>D14853</t>
  </si>
  <si>
    <t>strona 3/3</t>
  </si>
  <si>
    <t>strona 1/3</t>
  </si>
  <si>
    <t>strona 2/3</t>
  </si>
  <si>
    <t>Podstawy projektowania systemów inżynierii środowiska</t>
  </si>
  <si>
    <t>Plan obowiązuje od roku akademickiego 2015/2016</t>
  </si>
  <si>
    <t>Wychowanie fizyczne</t>
  </si>
  <si>
    <t>Język obcy V (E )</t>
  </si>
  <si>
    <t>Plan studiów został zatwierdzony przez Radę Wydziału w dniu 13.05.2015 r</t>
  </si>
  <si>
    <t>D17315</t>
  </si>
  <si>
    <t>SWFiS</t>
  </si>
  <si>
    <t>WBiIŚ</t>
  </si>
  <si>
    <t>Katedra Geoinformacji i Gospodarki Przestrzennej</t>
  </si>
  <si>
    <t>Studium Języków Obcych</t>
  </si>
  <si>
    <t>Zakład Podstaw Budownictwa i Fizyki Budowli</t>
  </si>
  <si>
    <t>Katedra Materiałów Technologii i Organizacji Budownictwa</t>
  </si>
  <si>
    <t>Odbycia praktyki kierunkowej (zawodowej)  w zakładach pracy;</t>
  </si>
  <si>
    <r>
      <t xml:space="preserve">(zatwierdzony przez Radę Wydziału w dniu 29.02.2012 r., wraz ze zmianami zatwierdzonymi w dniu </t>
    </r>
    <r>
      <rPr>
        <b/>
        <sz val="12"/>
        <rFont val="Arial CE"/>
        <charset val="238"/>
      </rPr>
      <t xml:space="preserve">13.05.2015r.) </t>
    </r>
  </si>
  <si>
    <t>13.05.2015r.</t>
  </si>
  <si>
    <t>Zgodnie z aktualną ofertą zatwierdzoną Uchwałą Rady WBiIŚ</t>
  </si>
  <si>
    <t>Wykaz przedmiotów wybieralnych  z grupy HES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</si>
</sst>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0.0"/>
  </numFmts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10"/>
      <color indexed="10"/>
      <name val="Arial CE"/>
      <charset val="238"/>
    </font>
    <font>
      <b/>
      <sz val="10"/>
      <name val="Arial"/>
      <family val="2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15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8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" fillId="0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Fill="1" applyBorder="1"/>
    <xf numFmtId="0" fontId="1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0" fillId="3" borderId="38" xfId="0" applyFill="1" applyBorder="1"/>
    <xf numFmtId="0" fontId="1" fillId="0" borderId="0" xfId="0" applyFont="1" applyFill="1"/>
    <xf numFmtId="41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3" fillId="0" borderId="0" xfId="0" applyFont="1"/>
    <xf numFmtId="0" fontId="14" fillId="0" borderId="0" xfId="0" applyFont="1" applyFill="1"/>
    <xf numFmtId="0" fontId="19" fillId="0" borderId="0" xfId="0" applyFont="1"/>
    <xf numFmtId="0" fontId="4" fillId="0" borderId="0" xfId="0" applyFont="1"/>
    <xf numFmtId="0" fontId="0" fillId="0" borderId="4" xfId="0" applyFont="1" applyBorder="1"/>
    <xf numFmtId="0" fontId="0" fillId="0" borderId="2" xfId="0" applyFont="1" applyBorder="1"/>
    <xf numFmtId="0" fontId="1" fillId="0" borderId="33" xfId="0" applyFont="1" applyBorder="1"/>
    <xf numFmtId="0" fontId="0" fillId="0" borderId="3" xfId="0" applyFont="1" applyBorder="1"/>
    <xf numFmtId="0" fontId="0" fillId="0" borderId="2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/>
    <xf numFmtId="0" fontId="0" fillId="0" borderId="0" xfId="0" applyFont="1" applyBorder="1"/>
    <xf numFmtId="0" fontId="0" fillId="0" borderId="2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0" xfId="0" applyFont="1" applyFill="1" applyBorder="1"/>
    <xf numFmtId="0" fontId="1" fillId="0" borderId="16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21" xfId="0" applyFont="1" applyFill="1" applyBorder="1"/>
    <xf numFmtId="0" fontId="1" fillId="0" borderId="1" xfId="0" applyFont="1" applyFill="1" applyBorder="1" applyAlignment="1">
      <alignment horizontal="center"/>
    </xf>
    <xf numFmtId="0" fontId="0" fillId="3" borderId="11" xfId="0" applyFont="1" applyFill="1" applyBorder="1"/>
    <xf numFmtId="0" fontId="0" fillId="3" borderId="12" xfId="0" applyFont="1" applyFill="1" applyBorder="1"/>
    <xf numFmtId="0" fontId="1" fillId="3" borderId="16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3" borderId="38" xfId="0" applyFont="1" applyFill="1" applyBorder="1"/>
    <xf numFmtId="0" fontId="0" fillId="3" borderId="39" xfId="0" applyFont="1" applyFill="1" applyBorder="1"/>
    <xf numFmtId="0" fontId="1" fillId="3" borderId="40" xfId="0" applyFont="1" applyFill="1" applyBorder="1" applyAlignment="1">
      <alignment horizontal="center"/>
    </xf>
    <xf numFmtId="0" fontId="0" fillId="0" borderId="35" xfId="0" applyFont="1" applyFill="1" applyBorder="1"/>
    <xf numFmtId="0" fontId="0" fillId="0" borderId="13" xfId="0" applyFont="1" applyFill="1" applyBorder="1"/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/>
    <xf numFmtId="0" fontId="1" fillId="0" borderId="36" xfId="0" applyFont="1" applyFill="1" applyBorder="1" applyAlignment="1">
      <alignment horizontal="center"/>
    </xf>
    <xf numFmtId="0" fontId="0" fillId="0" borderId="17" xfId="0" applyFont="1" applyBorder="1"/>
    <xf numFmtId="0" fontId="0" fillId="0" borderId="22" xfId="0" applyFont="1" applyBorder="1"/>
    <xf numFmtId="0" fontId="0" fillId="0" borderId="10" xfId="0" applyFont="1" applyBorder="1"/>
    <xf numFmtId="0" fontId="0" fillId="0" borderId="28" xfId="0" applyFont="1" applyBorder="1"/>
    <xf numFmtId="0" fontId="0" fillId="0" borderId="6" xfId="0" applyFont="1" applyBorder="1"/>
    <xf numFmtId="0" fontId="0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0" fillId="0" borderId="14" xfId="0" applyFont="1" applyFill="1" applyBorder="1"/>
    <xf numFmtId="0" fontId="1" fillId="0" borderId="1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3" borderId="10" xfId="0" applyFont="1" applyFill="1" applyBorder="1"/>
    <xf numFmtId="0" fontId="0" fillId="2" borderId="11" xfId="0" applyFont="1" applyFill="1" applyBorder="1"/>
    <xf numFmtId="0" fontId="0" fillId="0" borderId="29" xfId="0" applyFont="1" applyBorder="1" applyAlignment="1">
      <alignment horizontal="center"/>
    </xf>
    <xf numFmtId="0" fontId="0" fillId="2" borderId="35" xfId="0" applyFont="1" applyFill="1" applyBorder="1"/>
    <xf numFmtId="0" fontId="0" fillId="0" borderId="0" xfId="0" applyFont="1"/>
    <xf numFmtId="0" fontId="0" fillId="0" borderId="32" xfId="0" applyFont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0" fillId="0" borderId="6" xfId="0" applyFont="1" applyFill="1" applyBorder="1" applyAlignment="1">
      <alignment horizontal="right"/>
    </xf>
    <xf numFmtId="0" fontId="0" fillId="0" borderId="23" xfId="0" applyFont="1" applyBorder="1"/>
    <xf numFmtId="0" fontId="0" fillId="0" borderId="5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3" borderId="14" xfId="0" applyFont="1" applyFill="1" applyBorder="1"/>
    <xf numFmtId="0" fontId="1" fillId="3" borderId="19" xfId="0" applyFont="1" applyFill="1" applyBorder="1" applyAlignment="1">
      <alignment horizontal="center"/>
    </xf>
    <xf numFmtId="0" fontId="0" fillId="3" borderId="30" xfId="0" applyFont="1" applyFill="1" applyBorder="1"/>
    <xf numFmtId="0" fontId="0" fillId="0" borderId="17" xfId="0" applyFont="1" applyFill="1" applyBorder="1"/>
    <xf numFmtId="0" fontId="0" fillId="0" borderId="22" xfId="0" applyFont="1" applyFill="1" applyBorder="1"/>
    <xf numFmtId="0" fontId="1" fillId="3" borderId="41" xfId="0" applyFont="1" applyFill="1" applyBorder="1" applyAlignment="1">
      <alignment horizontal="center"/>
    </xf>
    <xf numFmtId="0" fontId="0" fillId="2" borderId="30" xfId="0" applyFont="1" applyFill="1" applyBorder="1"/>
    <xf numFmtId="0" fontId="0" fillId="0" borderId="0" xfId="0" applyFont="1" applyFill="1"/>
    <xf numFmtId="0" fontId="0" fillId="0" borderId="3" xfId="0" applyFont="1" applyFill="1" applyBorder="1"/>
    <xf numFmtId="0" fontId="0" fillId="0" borderId="3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/>
    <xf numFmtId="0" fontId="0" fillId="0" borderId="24" xfId="0" applyFont="1" applyBorder="1" applyAlignment="1">
      <alignment horizontal="center"/>
    </xf>
    <xf numFmtId="0" fontId="0" fillId="0" borderId="15" xfId="0" applyFill="1" applyBorder="1"/>
    <xf numFmtId="0" fontId="0" fillId="0" borderId="6" xfId="0" applyBorder="1"/>
    <xf numFmtId="0" fontId="0" fillId="0" borderId="6" xfId="0" applyFont="1" applyBorder="1" applyAlignment="1">
      <alignment horizontal="right"/>
    </xf>
    <xf numFmtId="0" fontId="0" fillId="0" borderId="43" xfId="0" applyFont="1" applyFill="1" applyBorder="1"/>
    <xf numFmtId="0" fontId="0" fillId="0" borderId="23" xfId="0" applyFont="1" applyFill="1" applyBorder="1"/>
    <xf numFmtId="0" fontId="0" fillId="0" borderId="7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0" xfId="0" applyFont="1"/>
    <xf numFmtId="0" fontId="23" fillId="0" borderId="0" xfId="0" applyFont="1"/>
    <xf numFmtId="44" fontId="0" fillId="3" borderId="11" xfId="1" applyFont="1" applyFill="1" applyBorder="1" applyAlignment="1">
      <alignment horizontal="left"/>
    </xf>
    <xf numFmtId="0" fontId="23" fillId="4" borderId="31" xfId="0" applyFont="1" applyFill="1" applyBorder="1" applyAlignment="1">
      <alignment horizontal="center"/>
    </xf>
    <xf numFmtId="0" fontId="23" fillId="4" borderId="38" xfId="0" applyFont="1" applyFill="1" applyBorder="1"/>
    <xf numFmtId="0" fontId="23" fillId="4" borderId="14" xfId="0" applyFont="1" applyFill="1" applyBorder="1"/>
    <xf numFmtId="0" fontId="23" fillId="4" borderId="10" xfId="0" applyFont="1" applyFill="1" applyBorder="1"/>
    <xf numFmtId="0" fontId="23" fillId="4" borderId="11" xfId="0" applyFont="1" applyFill="1" applyBorder="1"/>
    <xf numFmtId="0" fontId="23" fillId="4" borderId="12" xfId="0" applyFont="1" applyFill="1" applyBorder="1"/>
    <xf numFmtId="0" fontId="24" fillId="4" borderId="16" xfId="0" applyFont="1" applyFill="1" applyBorder="1" applyAlignment="1">
      <alignment horizontal="center"/>
    </xf>
    <xf numFmtId="0" fontId="23" fillId="4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Border="1"/>
    <xf numFmtId="0" fontId="23" fillId="3" borderId="12" xfId="0" applyFont="1" applyFill="1" applyBorder="1"/>
    <xf numFmtId="0" fontId="0" fillId="0" borderId="42" xfId="0" applyFont="1" applyFill="1" applyBorder="1"/>
    <xf numFmtId="0" fontId="1" fillId="0" borderId="41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showGridLines="0" tabSelected="1" showWhiteSpace="0" view="pageBreakPreview" topLeftCell="A88" zoomScaleSheetLayoutView="100" workbookViewId="0">
      <selection activeCell="B115" sqref="B115"/>
    </sheetView>
  </sheetViews>
  <sheetFormatPr defaultRowHeight="12.75" x14ac:dyDescent="0.2"/>
  <cols>
    <col min="1" max="1" width="4.85546875" customWidth="1"/>
    <col min="2" max="2" width="38.7109375" customWidth="1"/>
    <col min="3" max="3" width="14.140625" customWidth="1"/>
    <col min="4" max="9" width="5.7109375" customWidth="1"/>
    <col min="10" max="10" width="13" customWidth="1"/>
    <col min="11" max="11" width="18.5703125" bestFit="1" customWidth="1"/>
    <col min="13" max="13" width="9.28515625" customWidth="1"/>
  </cols>
  <sheetData>
    <row r="1" spans="1:12" ht="15" customHeight="1" x14ac:dyDescent="0.25">
      <c r="D1" s="10" t="s">
        <v>222</v>
      </c>
      <c r="K1" s="128" t="s">
        <v>238</v>
      </c>
    </row>
    <row r="2" spans="1:12" ht="20.25" x14ac:dyDescent="0.3">
      <c r="C2" s="7"/>
    </row>
    <row r="3" spans="1:12" s="4" customFormat="1" ht="20.25" x14ac:dyDescent="0.3">
      <c r="A3" s="8" t="s">
        <v>0</v>
      </c>
      <c r="G3" s="4" t="s">
        <v>101</v>
      </c>
      <c r="L3" s="9"/>
    </row>
    <row r="4" spans="1:12" s="4" customFormat="1" ht="18" customHeight="1" x14ac:dyDescent="0.25">
      <c r="A4" s="8" t="s">
        <v>1</v>
      </c>
    </row>
    <row r="5" spans="1:12" s="6" customFormat="1" ht="39" customHeight="1" x14ac:dyDescent="0.3">
      <c r="A5" s="12" t="s">
        <v>56</v>
      </c>
      <c r="J5" s="7">
        <v>10</v>
      </c>
      <c r="K5" s="4" t="s">
        <v>24</v>
      </c>
      <c r="L5" s="4"/>
    </row>
    <row r="6" spans="1:12" s="6" customFormat="1" ht="23.25" customHeight="1" x14ac:dyDescent="0.3">
      <c r="A6" s="8" t="s">
        <v>84</v>
      </c>
      <c r="J6" s="7"/>
      <c r="K6" s="7"/>
      <c r="L6" s="4"/>
    </row>
    <row r="7" spans="1:12" s="6" customFormat="1" ht="15" customHeight="1" x14ac:dyDescent="0.3">
      <c r="A7" s="11" t="s">
        <v>237</v>
      </c>
      <c r="C7" s="128"/>
      <c r="L7" s="4"/>
    </row>
    <row r="8" spans="1:12" s="6" customFormat="1" ht="15" customHeight="1" x14ac:dyDescent="0.3">
      <c r="A8" s="128"/>
      <c r="L8" s="4"/>
    </row>
    <row r="9" spans="1:12" s="6" customFormat="1" ht="15" customHeight="1" x14ac:dyDescent="0.3">
      <c r="A9" s="11" t="s">
        <v>225</v>
      </c>
      <c r="L9" s="4"/>
    </row>
    <row r="10" spans="1:12" s="4" customFormat="1" ht="15" customHeight="1" thickBot="1" x14ac:dyDescent="0.3">
      <c r="B10" s="11"/>
    </row>
    <row r="11" spans="1:12" ht="15" customHeight="1" thickBot="1" x14ac:dyDescent="0.25">
      <c r="A11" s="32"/>
      <c r="B11" s="33"/>
      <c r="C11" s="33"/>
      <c r="D11" s="33"/>
      <c r="E11" s="33"/>
      <c r="F11" s="2" t="s">
        <v>2</v>
      </c>
      <c r="G11" s="33"/>
      <c r="H11" s="33" t="s">
        <v>3</v>
      </c>
      <c r="I11" s="33"/>
      <c r="J11" s="34"/>
      <c r="K11" s="2"/>
      <c r="L11" s="35"/>
    </row>
    <row r="12" spans="1:12" ht="15" customHeight="1" x14ac:dyDescent="0.2">
      <c r="A12" s="36" t="s">
        <v>4</v>
      </c>
      <c r="B12" s="37" t="s">
        <v>5</v>
      </c>
      <c r="C12" s="37" t="s">
        <v>6</v>
      </c>
      <c r="D12" s="38" t="s">
        <v>23</v>
      </c>
      <c r="E12" s="39"/>
      <c r="F12" s="38"/>
      <c r="G12" s="38"/>
      <c r="H12" s="38"/>
      <c r="I12" s="38"/>
      <c r="J12" s="40" t="s">
        <v>7</v>
      </c>
      <c r="K12" s="37" t="s">
        <v>72</v>
      </c>
      <c r="L12" s="41" t="s">
        <v>8</v>
      </c>
    </row>
    <row r="13" spans="1:12" ht="15" customHeight="1" thickBot="1" x14ac:dyDescent="0.25">
      <c r="A13" s="42"/>
      <c r="B13" s="43"/>
      <c r="C13" s="43"/>
      <c r="D13" s="44" t="s">
        <v>9</v>
      </c>
      <c r="E13" s="45" t="s">
        <v>10</v>
      </c>
      <c r="F13" s="44" t="s">
        <v>11</v>
      </c>
      <c r="G13" s="44" t="s">
        <v>12</v>
      </c>
      <c r="H13" s="44" t="s">
        <v>13</v>
      </c>
      <c r="I13" s="46" t="s">
        <v>14</v>
      </c>
      <c r="J13" s="47" t="s">
        <v>15</v>
      </c>
      <c r="K13" s="127" t="s">
        <v>73</v>
      </c>
      <c r="L13" s="48"/>
    </row>
    <row r="14" spans="1:12" ht="15" customHeight="1" x14ac:dyDescent="0.2">
      <c r="A14" s="49">
        <v>1</v>
      </c>
      <c r="B14" s="50" t="s">
        <v>96</v>
      </c>
      <c r="C14" s="51" t="s">
        <v>117</v>
      </c>
      <c r="D14" s="50">
        <v>2</v>
      </c>
      <c r="E14" s="50">
        <v>2</v>
      </c>
      <c r="F14" s="50"/>
      <c r="G14" s="50"/>
      <c r="H14" s="50"/>
      <c r="I14" s="50"/>
      <c r="J14" s="52">
        <v>40</v>
      </c>
      <c r="K14" s="51">
        <v>6</v>
      </c>
      <c r="L14" s="53">
        <v>21</v>
      </c>
    </row>
    <row r="15" spans="1:12" ht="15" customHeight="1" x14ac:dyDescent="0.2">
      <c r="A15" s="54">
        <v>2</v>
      </c>
      <c r="B15" s="17" t="s">
        <v>218</v>
      </c>
      <c r="C15" s="51" t="s">
        <v>103</v>
      </c>
      <c r="D15" s="50">
        <v>2</v>
      </c>
      <c r="E15" s="50">
        <v>2</v>
      </c>
      <c r="F15" s="50"/>
      <c r="G15" s="50"/>
      <c r="H15" s="50"/>
      <c r="I15" s="50"/>
      <c r="J15" s="50">
        <v>40</v>
      </c>
      <c r="K15" s="51">
        <v>6</v>
      </c>
      <c r="L15" s="53" t="s">
        <v>231</v>
      </c>
    </row>
    <row r="16" spans="1:12" ht="15" customHeight="1" x14ac:dyDescent="0.2">
      <c r="A16" s="55">
        <v>3</v>
      </c>
      <c r="B16" s="56" t="s">
        <v>57</v>
      </c>
      <c r="C16" s="51" t="s">
        <v>104</v>
      </c>
      <c r="D16" s="56">
        <v>1</v>
      </c>
      <c r="E16" s="56">
        <v>2</v>
      </c>
      <c r="F16" s="56"/>
      <c r="G16" s="56"/>
      <c r="H16" s="56"/>
      <c r="I16" s="56"/>
      <c r="J16" s="50">
        <v>30</v>
      </c>
      <c r="K16" s="57">
        <v>4</v>
      </c>
      <c r="L16" s="58">
        <v>7</v>
      </c>
    </row>
    <row r="17" spans="1:12" ht="15" customHeight="1" x14ac:dyDescent="0.2">
      <c r="A17" s="49">
        <v>4</v>
      </c>
      <c r="B17" s="59" t="s">
        <v>186</v>
      </c>
      <c r="C17" s="60" t="s">
        <v>143</v>
      </c>
      <c r="D17" s="59">
        <v>1</v>
      </c>
      <c r="E17" s="59"/>
      <c r="F17" s="59"/>
      <c r="G17" s="59">
        <v>1</v>
      </c>
      <c r="H17" s="59"/>
      <c r="I17" s="59"/>
      <c r="J17" s="59">
        <v>20</v>
      </c>
      <c r="K17" s="60">
        <v>4</v>
      </c>
      <c r="L17" s="61">
        <v>7</v>
      </c>
    </row>
    <row r="18" spans="1:12" ht="15" customHeight="1" x14ac:dyDescent="0.2">
      <c r="A18" s="49">
        <v>5</v>
      </c>
      <c r="B18" s="50" t="s">
        <v>69</v>
      </c>
      <c r="C18" s="51" t="s">
        <v>105</v>
      </c>
      <c r="D18" s="50">
        <v>1</v>
      </c>
      <c r="E18" s="50"/>
      <c r="F18" s="50"/>
      <c r="G18" s="50"/>
      <c r="H18" s="50"/>
      <c r="I18" s="50"/>
      <c r="J18" s="50">
        <v>10</v>
      </c>
      <c r="K18" s="51">
        <v>1</v>
      </c>
      <c r="L18" s="53">
        <v>13</v>
      </c>
    </row>
    <row r="19" spans="1:12" ht="15" customHeight="1" x14ac:dyDescent="0.2">
      <c r="A19" s="49">
        <v>6</v>
      </c>
      <c r="B19" s="50" t="s">
        <v>48</v>
      </c>
      <c r="C19" s="51" t="s">
        <v>106</v>
      </c>
      <c r="D19" s="50"/>
      <c r="E19" s="50">
        <v>2</v>
      </c>
      <c r="F19" s="50"/>
      <c r="G19" s="50"/>
      <c r="H19" s="50"/>
      <c r="I19" s="50"/>
      <c r="J19" s="50">
        <v>20</v>
      </c>
      <c r="K19" s="51">
        <v>2</v>
      </c>
      <c r="L19" s="53">
        <v>23</v>
      </c>
    </row>
    <row r="20" spans="1:12" ht="15" customHeight="1" x14ac:dyDescent="0.2">
      <c r="A20" s="62">
        <v>7</v>
      </c>
      <c r="B20" s="63" t="s">
        <v>187</v>
      </c>
      <c r="C20" s="64" t="s">
        <v>189</v>
      </c>
      <c r="D20" s="63">
        <v>2</v>
      </c>
      <c r="E20" s="63"/>
      <c r="F20" s="63"/>
      <c r="G20" s="63"/>
      <c r="H20" s="63"/>
      <c r="I20" s="63"/>
      <c r="J20" s="63">
        <v>20</v>
      </c>
      <c r="K20" s="64">
        <v>2</v>
      </c>
      <c r="L20" s="65"/>
    </row>
    <row r="21" spans="1:12" s="89" customFormat="1" ht="15" customHeight="1" x14ac:dyDescent="0.2">
      <c r="A21" s="62">
        <v>8</v>
      </c>
      <c r="B21" s="143" t="s">
        <v>51</v>
      </c>
      <c r="C21" s="51" t="s">
        <v>141</v>
      </c>
      <c r="D21" s="51">
        <v>2</v>
      </c>
      <c r="E21" s="51">
        <v>1</v>
      </c>
      <c r="F21" s="51"/>
      <c r="G21" s="51"/>
      <c r="H21" s="51"/>
      <c r="I21" s="51"/>
      <c r="J21" s="51">
        <v>30</v>
      </c>
      <c r="K21" s="51">
        <v>3</v>
      </c>
      <c r="L21" s="144">
        <v>13</v>
      </c>
    </row>
    <row r="22" spans="1:12" ht="15" customHeight="1" thickBot="1" x14ac:dyDescent="0.25">
      <c r="A22" s="68">
        <v>9</v>
      </c>
      <c r="B22" s="120" t="s">
        <v>85</v>
      </c>
      <c r="C22" s="121" t="s">
        <v>102</v>
      </c>
      <c r="D22" s="122"/>
      <c r="E22" s="122"/>
      <c r="F22" s="122"/>
      <c r="G22" s="122">
        <v>2</v>
      </c>
      <c r="H22" s="122"/>
      <c r="I22" s="122"/>
      <c r="J22" s="122">
        <v>20</v>
      </c>
      <c r="K22" s="121">
        <v>2</v>
      </c>
      <c r="L22" s="123">
        <v>13</v>
      </c>
    </row>
    <row r="23" spans="1:12" ht="15" customHeight="1" thickBot="1" x14ac:dyDescent="0.25">
      <c r="A23" s="39"/>
      <c r="B23" s="39"/>
      <c r="C23" s="22" t="s">
        <v>16</v>
      </c>
      <c r="D23" s="71">
        <f t="shared" ref="D23:K23" si="0">SUM(D14:D22)</f>
        <v>11</v>
      </c>
      <c r="E23" s="71">
        <f t="shared" si="0"/>
        <v>9</v>
      </c>
      <c r="F23" s="71">
        <f t="shared" si="0"/>
        <v>0</v>
      </c>
      <c r="G23" s="71">
        <f t="shared" si="0"/>
        <v>3</v>
      </c>
      <c r="H23" s="71">
        <f t="shared" si="0"/>
        <v>0</v>
      </c>
      <c r="I23" s="71">
        <f t="shared" si="0"/>
        <v>0</v>
      </c>
      <c r="J23" s="71">
        <f t="shared" si="0"/>
        <v>230</v>
      </c>
      <c r="K23" s="72">
        <f t="shared" si="0"/>
        <v>30</v>
      </c>
      <c r="L23" s="35"/>
    </row>
    <row r="24" spans="1:12" ht="15" customHeight="1" thickBo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2" ht="15" customHeight="1" thickBot="1" x14ac:dyDescent="0.25">
      <c r="A25" s="32"/>
      <c r="B25" s="33"/>
      <c r="C25" s="33"/>
      <c r="D25" s="33"/>
      <c r="E25" s="33"/>
      <c r="F25" s="2" t="s">
        <v>2</v>
      </c>
      <c r="G25" s="33"/>
      <c r="H25" s="33" t="s">
        <v>17</v>
      </c>
      <c r="I25" s="33"/>
      <c r="J25" s="33"/>
      <c r="K25" s="33"/>
      <c r="L25" s="35"/>
    </row>
    <row r="26" spans="1:12" ht="15" customHeight="1" x14ac:dyDescent="0.2">
      <c r="A26" s="36" t="s">
        <v>4</v>
      </c>
      <c r="B26" s="37" t="s">
        <v>5</v>
      </c>
      <c r="C26" s="37" t="s">
        <v>6</v>
      </c>
      <c r="D26" s="38" t="s">
        <v>23</v>
      </c>
      <c r="E26" s="38"/>
      <c r="F26" s="38"/>
      <c r="G26" s="38"/>
      <c r="H26" s="38"/>
      <c r="I26" s="73"/>
      <c r="J26" s="40" t="s">
        <v>7</v>
      </c>
      <c r="K26" s="37" t="s">
        <v>72</v>
      </c>
      <c r="L26" s="41" t="s">
        <v>8</v>
      </c>
    </row>
    <row r="27" spans="1:12" ht="15" customHeight="1" thickBot="1" x14ac:dyDescent="0.25">
      <c r="A27" s="74"/>
      <c r="B27" s="75"/>
      <c r="C27" s="75"/>
      <c r="D27" s="37" t="s">
        <v>9</v>
      </c>
      <c r="E27" s="37" t="s">
        <v>10</v>
      </c>
      <c r="F27" s="37" t="s">
        <v>11</v>
      </c>
      <c r="G27" s="37" t="s">
        <v>12</v>
      </c>
      <c r="H27" s="37" t="s">
        <v>13</v>
      </c>
      <c r="I27" s="37" t="s">
        <v>14</v>
      </c>
      <c r="J27" s="37" t="s">
        <v>15</v>
      </c>
      <c r="K27" s="127" t="s">
        <v>73</v>
      </c>
      <c r="L27" s="41"/>
    </row>
    <row r="28" spans="1:12" ht="15" customHeight="1" x14ac:dyDescent="0.2">
      <c r="A28" s="76">
        <v>1</v>
      </c>
      <c r="B28" s="77" t="s">
        <v>49</v>
      </c>
      <c r="C28" s="77" t="s">
        <v>107</v>
      </c>
      <c r="D28" s="78"/>
      <c r="E28" s="79">
        <v>2</v>
      </c>
      <c r="F28" s="78"/>
      <c r="G28" s="78"/>
      <c r="H28" s="78"/>
      <c r="I28" s="78"/>
      <c r="J28" s="51">
        <v>20</v>
      </c>
      <c r="K28" s="51">
        <v>2</v>
      </c>
      <c r="L28" s="80">
        <v>23</v>
      </c>
    </row>
    <row r="29" spans="1:12" ht="15" customHeight="1" x14ac:dyDescent="0.2">
      <c r="A29" s="55">
        <v>2</v>
      </c>
      <c r="B29" s="56" t="s">
        <v>97</v>
      </c>
      <c r="C29" s="81" t="s">
        <v>118</v>
      </c>
      <c r="D29" s="56">
        <v>2</v>
      </c>
      <c r="E29" s="56">
        <v>2</v>
      </c>
      <c r="F29" s="56"/>
      <c r="G29" s="56"/>
      <c r="H29" s="56"/>
      <c r="I29" s="56"/>
      <c r="J29" s="52">
        <v>40</v>
      </c>
      <c r="K29" s="57">
        <v>5</v>
      </c>
      <c r="L29" s="82" t="s">
        <v>89</v>
      </c>
    </row>
    <row r="30" spans="1:12" ht="15" customHeight="1" x14ac:dyDescent="0.2">
      <c r="A30" s="76">
        <v>3</v>
      </c>
      <c r="B30" s="59" t="s">
        <v>190</v>
      </c>
      <c r="C30" s="60" t="s">
        <v>191</v>
      </c>
      <c r="D30" s="59">
        <v>2</v>
      </c>
      <c r="E30" s="59"/>
      <c r="F30" s="59"/>
      <c r="G30" s="59"/>
      <c r="H30" s="59"/>
      <c r="I30" s="59"/>
      <c r="J30" s="59">
        <v>20</v>
      </c>
      <c r="K30" s="60">
        <v>2</v>
      </c>
      <c r="L30" s="61"/>
    </row>
    <row r="31" spans="1:12" ht="15" customHeight="1" x14ac:dyDescent="0.2">
      <c r="A31" s="83">
        <v>4</v>
      </c>
      <c r="B31" s="52" t="s">
        <v>65</v>
      </c>
      <c r="C31" s="51" t="s">
        <v>108</v>
      </c>
      <c r="D31" s="56">
        <v>1</v>
      </c>
      <c r="E31" s="56"/>
      <c r="F31" s="56">
        <v>2</v>
      </c>
      <c r="G31" s="56"/>
      <c r="H31" s="56"/>
      <c r="I31" s="56"/>
      <c r="J31" s="50">
        <v>30</v>
      </c>
      <c r="K31" s="57">
        <v>5</v>
      </c>
      <c r="L31" s="82">
        <v>16</v>
      </c>
    </row>
    <row r="32" spans="1:12" ht="15" customHeight="1" x14ac:dyDescent="0.2">
      <c r="A32" s="84">
        <v>5</v>
      </c>
      <c r="B32" s="85" t="s">
        <v>192</v>
      </c>
      <c r="C32" s="60" t="s">
        <v>145</v>
      </c>
      <c r="D32" s="59">
        <v>2</v>
      </c>
      <c r="E32" s="59">
        <v>1</v>
      </c>
      <c r="F32" s="59"/>
      <c r="G32" s="59"/>
      <c r="H32" s="59"/>
      <c r="I32" s="59"/>
      <c r="J32" s="59">
        <v>30</v>
      </c>
      <c r="K32" s="60">
        <v>4</v>
      </c>
      <c r="L32" s="61">
        <v>12</v>
      </c>
    </row>
    <row r="33" spans="1:12" ht="15" customHeight="1" x14ac:dyDescent="0.2">
      <c r="A33" s="76">
        <v>6</v>
      </c>
      <c r="B33" s="86" t="s">
        <v>70</v>
      </c>
      <c r="C33" s="51" t="s">
        <v>109</v>
      </c>
      <c r="D33" s="50">
        <v>3</v>
      </c>
      <c r="E33" s="50"/>
      <c r="F33" s="50"/>
      <c r="G33" s="50">
        <v>3</v>
      </c>
      <c r="H33" s="50"/>
      <c r="I33" s="50"/>
      <c r="J33" s="50">
        <v>60</v>
      </c>
      <c r="K33" s="51">
        <v>5</v>
      </c>
      <c r="L33" s="80">
        <v>13</v>
      </c>
    </row>
    <row r="34" spans="1:12" ht="15" customHeight="1" x14ac:dyDescent="0.2">
      <c r="A34" s="84">
        <v>7</v>
      </c>
      <c r="B34" s="63" t="s">
        <v>194</v>
      </c>
      <c r="C34" s="64" t="s">
        <v>154</v>
      </c>
      <c r="D34" s="63">
        <v>1</v>
      </c>
      <c r="E34" s="63"/>
      <c r="F34" s="63"/>
      <c r="G34" s="63"/>
      <c r="H34" s="63">
        <v>1</v>
      </c>
      <c r="I34" s="63"/>
      <c r="J34" s="63">
        <v>20</v>
      </c>
      <c r="K34" s="64">
        <v>3</v>
      </c>
      <c r="L34" s="65">
        <v>13</v>
      </c>
    </row>
    <row r="35" spans="1:12" ht="15" customHeight="1" thickBot="1" x14ac:dyDescent="0.25">
      <c r="A35" s="87">
        <v>8</v>
      </c>
      <c r="B35" s="88" t="s">
        <v>64</v>
      </c>
      <c r="C35" s="67" t="s">
        <v>110</v>
      </c>
      <c r="D35" s="66">
        <v>2</v>
      </c>
      <c r="E35" s="66">
        <v>1</v>
      </c>
      <c r="F35" s="66"/>
      <c r="G35" s="66"/>
      <c r="H35" s="66"/>
      <c r="I35" s="66"/>
      <c r="J35" s="66">
        <v>30</v>
      </c>
      <c r="K35" s="67">
        <v>4</v>
      </c>
      <c r="L35" s="70">
        <v>11</v>
      </c>
    </row>
    <row r="36" spans="1:12" ht="15" customHeight="1" thickBot="1" x14ac:dyDescent="0.25">
      <c r="A36" s="89"/>
      <c r="B36" s="89"/>
      <c r="C36" s="3" t="s">
        <v>16</v>
      </c>
      <c r="D36" s="71">
        <f>SUM(D28:D35)</f>
        <v>13</v>
      </c>
      <c r="E36" s="71">
        <f>SUM(E28:E35)</f>
        <v>6</v>
      </c>
      <c r="F36" s="71">
        <f>SUM(F29:F33)</f>
        <v>2</v>
      </c>
      <c r="G36" s="71">
        <f>SUM(G29:G33)</f>
        <v>3</v>
      </c>
      <c r="H36" s="71">
        <f>SUM(H28:H35)</f>
        <v>1</v>
      </c>
      <c r="I36" s="71">
        <f>SUM(I29:I33)</f>
        <v>0</v>
      </c>
      <c r="J36" s="71">
        <f>SUM(J28:J35)</f>
        <v>250</v>
      </c>
      <c r="K36" s="72">
        <f>SUM(K28:K35)</f>
        <v>30</v>
      </c>
      <c r="L36" s="35"/>
    </row>
    <row r="37" spans="1:12" ht="15" customHeight="1" thickBot="1" x14ac:dyDescent="0.2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</row>
    <row r="38" spans="1:12" ht="15" customHeight="1" thickBot="1" x14ac:dyDescent="0.25">
      <c r="A38" s="32"/>
      <c r="B38" s="33"/>
      <c r="C38" s="33"/>
      <c r="D38" s="33"/>
      <c r="E38" s="33"/>
      <c r="F38" s="2" t="s">
        <v>2</v>
      </c>
      <c r="G38" s="33"/>
      <c r="H38" s="33" t="s">
        <v>18</v>
      </c>
      <c r="I38" s="33"/>
      <c r="J38" s="33"/>
      <c r="K38" s="33"/>
      <c r="L38" s="35"/>
    </row>
    <row r="39" spans="1:12" ht="15" customHeight="1" x14ac:dyDescent="0.2">
      <c r="A39" s="116" t="s">
        <v>4</v>
      </c>
      <c r="B39" s="37" t="s">
        <v>5</v>
      </c>
      <c r="C39" s="37" t="s">
        <v>6</v>
      </c>
      <c r="D39" s="38" t="s">
        <v>23</v>
      </c>
      <c r="E39" s="38"/>
      <c r="F39" s="38"/>
      <c r="G39" s="38"/>
      <c r="H39" s="38"/>
      <c r="I39" s="73"/>
      <c r="J39" s="37" t="s">
        <v>7</v>
      </c>
      <c r="K39" s="37" t="s">
        <v>72</v>
      </c>
      <c r="L39" s="41" t="s">
        <v>8</v>
      </c>
    </row>
    <row r="40" spans="1:12" ht="15" customHeight="1" thickBot="1" x14ac:dyDescent="0.25">
      <c r="A40" s="42"/>
      <c r="B40" s="43"/>
      <c r="C40" s="43"/>
      <c r="D40" s="44" t="s">
        <v>9</v>
      </c>
      <c r="E40" s="44" t="s">
        <v>10</v>
      </c>
      <c r="F40" s="44" t="s">
        <v>11</v>
      </c>
      <c r="G40" s="44" t="s">
        <v>12</v>
      </c>
      <c r="H40" s="44" t="s">
        <v>13</v>
      </c>
      <c r="I40" s="44" t="s">
        <v>14</v>
      </c>
      <c r="J40" s="44" t="s">
        <v>15</v>
      </c>
      <c r="K40" s="127" t="s">
        <v>73</v>
      </c>
      <c r="L40" s="48"/>
    </row>
    <row r="41" spans="1:12" ht="15" customHeight="1" x14ac:dyDescent="0.2">
      <c r="A41" s="90">
        <v>1</v>
      </c>
      <c r="B41" s="117" t="s">
        <v>50</v>
      </c>
      <c r="C41" s="91" t="s">
        <v>111</v>
      </c>
      <c r="D41" s="92"/>
      <c r="E41" s="93">
        <v>2</v>
      </c>
      <c r="F41" s="92"/>
      <c r="G41" s="92"/>
      <c r="H41" s="92"/>
      <c r="I41" s="92"/>
      <c r="J41" s="52">
        <v>20</v>
      </c>
      <c r="K41" s="81">
        <v>2</v>
      </c>
      <c r="L41" s="94">
        <v>23</v>
      </c>
    </row>
    <row r="42" spans="1:12" ht="15" customHeight="1" x14ac:dyDescent="0.2">
      <c r="A42" s="83">
        <v>2</v>
      </c>
      <c r="B42" s="56" t="s">
        <v>90</v>
      </c>
      <c r="C42" s="81" t="s">
        <v>112</v>
      </c>
      <c r="D42" s="56">
        <v>2</v>
      </c>
      <c r="E42" s="95">
        <v>1</v>
      </c>
      <c r="F42" s="56">
        <v>2</v>
      </c>
      <c r="G42" s="56"/>
      <c r="H42" s="56"/>
      <c r="I42" s="56"/>
      <c r="J42" s="52">
        <v>50</v>
      </c>
      <c r="K42" s="57">
        <v>6</v>
      </c>
      <c r="L42" s="82">
        <v>11</v>
      </c>
    </row>
    <row r="43" spans="1:12" ht="15" customHeight="1" x14ac:dyDescent="0.2">
      <c r="A43" s="76">
        <v>3</v>
      </c>
      <c r="B43" s="86" t="s">
        <v>66</v>
      </c>
      <c r="C43" s="51" t="s">
        <v>113</v>
      </c>
      <c r="D43" s="50">
        <v>1</v>
      </c>
      <c r="E43" s="50"/>
      <c r="F43" s="50"/>
      <c r="G43" s="50">
        <v>2</v>
      </c>
      <c r="H43" s="50"/>
      <c r="I43" s="50"/>
      <c r="J43" s="50">
        <v>30</v>
      </c>
      <c r="K43" s="51">
        <v>3</v>
      </c>
      <c r="L43" s="80" t="s">
        <v>67</v>
      </c>
    </row>
    <row r="44" spans="1:12" ht="15" customHeight="1" x14ac:dyDescent="0.2">
      <c r="A44" s="76">
        <v>4</v>
      </c>
      <c r="B44" s="86" t="s">
        <v>61</v>
      </c>
      <c r="C44" s="51" t="s">
        <v>114</v>
      </c>
      <c r="D44" s="50">
        <v>1</v>
      </c>
      <c r="E44" s="50"/>
      <c r="F44" s="50">
        <v>1</v>
      </c>
      <c r="G44" s="50"/>
      <c r="H44" s="50"/>
      <c r="I44" s="50"/>
      <c r="J44" s="50">
        <v>20</v>
      </c>
      <c r="K44" s="51">
        <v>3</v>
      </c>
      <c r="L44" s="80">
        <v>6</v>
      </c>
    </row>
    <row r="45" spans="1:12" ht="15" customHeight="1" x14ac:dyDescent="0.2">
      <c r="A45" s="76">
        <v>5</v>
      </c>
      <c r="B45" s="86" t="s">
        <v>68</v>
      </c>
      <c r="C45" s="51" t="s">
        <v>115</v>
      </c>
      <c r="D45" s="50">
        <v>2</v>
      </c>
      <c r="E45" s="50"/>
      <c r="F45" s="50">
        <v>2</v>
      </c>
      <c r="G45" s="50"/>
      <c r="H45" s="50"/>
      <c r="I45" s="50"/>
      <c r="J45" s="50">
        <v>40</v>
      </c>
      <c r="K45" s="51">
        <v>5</v>
      </c>
      <c r="L45" s="80">
        <v>15</v>
      </c>
    </row>
    <row r="46" spans="1:12" ht="15" customHeight="1" x14ac:dyDescent="0.2">
      <c r="A46" s="76">
        <v>6</v>
      </c>
      <c r="B46" s="59" t="s">
        <v>195</v>
      </c>
      <c r="C46" s="60" t="s">
        <v>146</v>
      </c>
      <c r="D46" s="59">
        <v>1</v>
      </c>
      <c r="E46" s="59"/>
      <c r="F46" s="59">
        <v>2</v>
      </c>
      <c r="G46" s="59"/>
      <c r="H46" s="59"/>
      <c r="I46" s="59"/>
      <c r="J46" s="59">
        <v>30</v>
      </c>
      <c r="K46" s="60">
        <v>5</v>
      </c>
      <c r="L46" s="61">
        <v>16</v>
      </c>
    </row>
    <row r="47" spans="1:12" ht="15" customHeight="1" thickBot="1" x14ac:dyDescent="0.25">
      <c r="A47" s="87">
        <v>7</v>
      </c>
      <c r="B47" s="88" t="s">
        <v>63</v>
      </c>
      <c r="C47" s="67" t="s">
        <v>116</v>
      </c>
      <c r="D47" s="66">
        <v>1</v>
      </c>
      <c r="E47" s="66">
        <v>1</v>
      </c>
      <c r="F47" s="66">
        <v>2</v>
      </c>
      <c r="G47" s="66"/>
      <c r="H47" s="66"/>
      <c r="I47" s="66"/>
      <c r="J47" s="66">
        <v>40</v>
      </c>
      <c r="K47" s="67">
        <v>6</v>
      </c>
      <c r="L47" s="126">
        <v>11</v>
      </c>
    </row>
    <row r="48" spans="1:12" ht="15" customHeight="1" thickBot="1" x14ac:dyDescent="0.25">
      <c r="A48" s="89"/>
      <c r="B48" s="89"/>
      <c r="C48" s="18" t="s">
        <v>16</v>
      </c>
      <c r="D48" s="43">
        <f>SUM(D42:D47)</f>
        <v>8</v>
      </c>
      <c r="E48" s="43">
        <f>SUM(E41:E47)</f>
        <v>4</v>
      </c>
      <c r="F48" s="43">
        <f>SUM(F42:F47)</f>
        <v>9</v>
      </c>
      <c r="G48" s="43">
        <f>SUM(G42:G47)</f>
        <v>2</v>
      </c>
      <c r="H48" s="43">
        <f>SUM(H42:H47)</f>
        <v>0</v>
      </c>
      <c r="I48" s="43">
        <f>SUM(I42:I47)</f>
        <v>0</v>
      </c>
      <c r="J48" s="43">
        <f>SUM(J41:J47)</f>
        <v>230</v>
      </c>
      <c r="K48" s="96">
        <f>SUM(K41:K47)</f>
        <v>30</v>
      </c>
      <c r="L48" s="97"/>
    </row>
    <row r="49" spans="1:12" ht="15" customHeight="1" thickBot="1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1:12" ht="15" customHeight="1" thickBot="1" x14ac:dyDescent="0.25">
      <c r="A50" s="32"/>
      <c r="B50" s="33"/>
      <c r="C50" s="33"/>
      <c r="D50" s="33"/>
      <c r="E50" s="33"/>
      <c r="F50" s="2" t="s">
        <v>2</v>
      </c>
      <c r="G50" s="33"/>
      <c r="H50" s="33" t="s">
        <v>19</v>
      </c>
      <c r="I50" s="33"/>
      <c r="J50" s="33"/>
      <c r="K50" s="33"/>
      <c r="L50" s="35"/>
    </row>
    <row r="51" spans="1:12" ht="15" customHeight="1" x14ac:dyDescent="0.2">
      <c r="A51" s="36" t="s">
        <v>4</v>
      </c>
      <c r="B51" s="37" t="s">
        <v>5</v>
      </c>
      <c r="C51" s="37" t="s">
        <v>6</v>
      </c>
      <c r="D51" s="38" t="s">
        <v>23</v>
      </c>
      <c r="E51" s="38"/>
      <c r="F51" s="38"/>
      <c r="G51" s="38"/>
      <c r="H51" s="38"/>
      <c r="I51" s="73"/>
      <c r="J51" s="37" t="s">
        <v>7</v>
      </c>
      <c r="K51" s="37" t="s">
        <v>72</v>
      </c>
      <c r="L51" s="41" t="s">
        <v>8</v>
      </c>
    </row>
    <row r="52" spans="1:12" ht="15" customHeight="1" thickBot="1" x14ac:dyDescent="0.25">
      <c r="A52" s="42"/>
      <c r="B52" s="43"/>
      <c r="C52" s="43"/>
      <c r="D52" s="44" t="s">
        <v>9</v>
      </c>
      <c r="E52" s="44" t="s">
        <v>10</v>
      </c>
      <c r="F52" s="44" t="s">
        <v>11</v>
      </c>
      <c r="G52" s="44" t="s">
        <v>12</v>
      </c>
      <c r="H52" s="44" t="s">
        <v>13</v>
      </c>
      <c r="I52" s="44" t="s">
        <v>14</v>
      </c>
      <c r="J52" s="44" t="s">
        <v>15</v>
      </c>
      <c r="K52" s="127" t="s">
        <v>73</v>
      </c>
      <c r="L52" s="48"/>
    </row>
    <row r="53" spans="1:12" ht="15" customHeight="1" x14ac:dyDescent="0.2">
      <c r="A53" s="90">
        <v>1</v>
      </c>
      <c r="B53" s="118" t="s">
        <v>219</v>
      </c>
      <c r="C53" s="118" t="s">
        <v>220</v>
      </c>
      <c r="D53" s="37"/>
      <c r="E53" s="37">
        <v>2</v>
      </c>
      <c r="F53" s="37"/>
      <c r="G53" s="37"/>
      <c r="H53" s="37"/>
      <c r="I53" s="37"/>
      <c r="J53" s="119">
        <v>30</v>
      </c>
      <c r="K53" s="119">
        <v>2</v>
      </c>
      <c r="L53" s="82">
        <v>23</v>
      </c>
    </row>
    <row r="54" spans="1:12" ht="15" customHeight="1" x14ac:dyDescent="0.2">
      <c r="A54" s="83">
        <v>2</v>
      </c>
      <c r="B54" s="50" t="s">
        <v>91</v>
      </c>
      <c r="C54" s="51" t="s">
        <v>119</v>
      </c>
      <c r="D54" s="50">
        <v>2</v>
      </c>
      <c r="E54" s="50"/>
      <c r="F54" s="50"/>
      <c r="G54" s="50"/>
      <c r="H54" s="50">
        <v>1</v>
      </c>
      <c r="I54" s="50"/>
      <c r="J54" s="50">
        <v>30</v>
      </c>
      <c r="K54" s="51">
        <v>3</v>
      </c>
      <c r="L54" s="53">
        <v>1</v>
      </c>
    </row>
    <row r="55" spans="1:12" ht="15" customHeight="1" x14ac:dyDescent="0.2">
      <c r="A55" s="76">
        <v>3</v>
      </c>
      <c r="B55" s="86" t="s">
        <v>94</v>
      </c>
      <c r="C55" s="51" t="s">
        <v>120</v>
      </c>
      <c r="D55" s="50">
        <v>1</v>
      </c>
      <c r="E55" s="50"/>
      <c r="F55" s="50"/>
      <c r="G55" s="50"/>
      <c r="H55" s="50">
        <v>1</v>
      </c>
      <c r="I55" s="50"/>
      <c r="J55" s="50">
        <v>20</v>
      </c>
      <c r="K55" s="51">
        <v>2</v>
      </c>
      <c r="L55" s="80">
        <v>14</v>
      </c>
    </row>
    <row r="56" spans="1:12" ht="15" customHeight="1" x14ac:dyDescent="0.2">
      <c r="A56" s="76">
        <v>4</v>
      </c>
      <c r="B56" s="50" t="s">
        <v>42</v>
      </c>
      <c r="C56" s="51" t="s">
        <v>121</v>
      </c>
      <c r="D56" s="50">
        <v>2</v>
      </c>
      <c r="E56" s="50"/>
      <c r="F56" s="50">
        <v>2</v>
      </c>
      <c r="G56" s="50"/>
      <c r="H56" s="50"/>
      <c r="I56" s="50"/>
      <c r="J56" s="50">
        <v>40</v>
      </c>
      <c r="K56" s="81">
        <v>4</v>
      </c>
      <c r="L56" s="98">
        <v>14</v>
      </c>
    </row>
    <row r="57" spans="1:12" ht="15" customHeight="1" x14ac:dyDescent="0.2">
      <c r="A57" s="76">
        <v>5</v>
      </c>
      <c r="B57" s="50" t="s">
        <v>88</v>
      </c>
      <c r="C57" s="51" t="s">
        <v>139</v>
      </c>
      <c r="D57" s="52">
        <v>2</v>
      </c>
      <c r="E57" s="52"/>
      <c r="F57" s="52">
        <v>1</v>
      </c>
      <c r="G57" s="52"/>
      <c r="H57" s="52">
        <v>1</v>
      </c>
      <c r="I57" s="52"/>
      <c r="J57" s="50">
        <v>40</v>
      </c>
      <c r="K57" s="81">
        <v>4</v>
      </c>
      <c r="L57" s="99">
        <v>11</v>
      </c>
    </row>
    <row r="58" spans="1:12" ht="15" customHeight="1" x14ac:dyDescent="0.2">
      <c r="A58" s="76">
        <v>6</v>
      </c>
      <c r="B58" s="59" t="s">
        <v>196</v>
      </c>
      <c r="C58" s="60" t="s">
        <v>155</v>
      </c>
      <c r="D58" s="59">
        <v>1</v>
      </c>
      <c r="E58" s="59"/>
      <c r="F58" s="59"/>
      <c r="G58" s="59"/>
      <c r="H58" s="59">
        <v>1</v>
      </c>
      <c r="I58" s="59"/>
      <c r="J58" s="59">
        <v>20</v>
      </c>
      <c r="K58" s="100">
        <v>3</v>
      </c>
      <c r="L58" s="101">
        <v>14</v>
      </c>
    </row>
    <row r="59" spans="1:12" ht="15" customHeight="1" x14ac:dyDescent="0.2">
      <c r="A59" s="76">
        <v>7</v>
      </c>
      <c r="B59" s="130" t="s">
        <v>197</v>
      </c>
      <c r="C59" s="100" t="s">
        <v>149</v>
      </c>
      <c r="D59" s="85">
        <v>1</v>
      </c>
      <c r="E59" s="85"/>
      <c r="F59" s="59"/>
      <c r="G59" s="59"/>
      <c r="H59" s="59">
        <v>1</v>
      </c>
      <c r="I59" s="59"/>
      <c r="J59" s="59">
        <v>20</v>
      </c>
      <c r="K59" s="100">
        <v>3</v>
      </c>
      <c r="L59" s="101">
        <v>11</v>
      </c>
    </row>
    <row r="60" spans="1:12" ht="15" customHeight="1" x14ac:dyDescent="0.2">
      <c r="A60" s="76">
        <v>8</v>
      </c>
      <c r="B60" s="50" t="s">
        <v>92</v>
      </c>
      <c r="C60" s="81" t="s">
        <v>122</v>
      </c>
      <c r="D60" s="52">
        <v>1</v>
      </c>
      <c r="E60" s="52"/>
      <c r="F60" s="50">
        <v>1</v>
      </c>
      <c r="G60" s="50"/>
      <c r="H60" s="50"/>
      <c r="I60" s="50"/>
      <c r="J60" s="50">
        <v>20</v>
      </c>
      <c r="K60" s="81">
        <v>2</v>
      </c>
      <c r="L60" s="98">
        <v>11</v>
      </c>
    </row>
    <row r="61" spans="1:12" ht="15" customHeight="1" x14ac:dyDescent="0.2">
      <c r="A61" s="84">
        <v>9</v>
      </c>
      <c r="B61" s="63" t="s">
        <v>198</v>
      </c>
      <c r="C61" s="100" t="s">
        <v>156</v>
      </c>
      <c r="D61" s="85">
        <v>1</v>
      </c>
      <c r="E61" s="85"/>
      <c r="F61" s="59"/>
      <c r="G61" s="59"/>
      <c r="H61" s="59">
        <v>1</v>
      </c>
      <c r="I61" s="59"/>
      <c r="J61" s="59">
        <v>20</v>
      </c>
      <c r="K61" s="100">
        <v>4</v>
      </c>
      <c r="L61" s="101">
        <v>11</v>
      </c>
    </row>
    <row r="62" spans="1:12" ht="15" customHeight="1" thickBot="1" x14ac:dyDescent="0.25">
      <c r="A62" s="87">
        <v>10</v>
      </c>
      <c r="B62" s="102" t="s">
        <v>199</v>
      </c>
      <c r="C62" s="100" t="s">
        <v>150</v>
      </c>
      <c r="D62" s="85">
        <v>1</v>
      </c>
      <c r="E62" s="85"/>
      <c r="F62" s="59"/>
      <c r="G62" s="59">
        <v>1</v>
      </c>
      <c r="H62" s="59"/>
      <c r="I62" s="59"/>
      <c r="J62" s="59">
        <v>20</v>
      </c>
      <c r="K62" s="100">
        <v>3</v>
      </c>
      <c r="L62" s="101">
        <v>12</v>
      </c>
    </row>
    <row r="63" spans="1:12" ht="15" customHeight="1" thickBot="1" x14ac:dyDescent="0.25">
      <c r="A63" s="89"/>
      <c r="B63" s="89"/>
      <c r="C63" s="3" t="s">
        <v>16</v>
      </c>
      <c r="D63" s="71">
        <f t="shared" ref="D63:I63" si="1">SUM(D52:D62)</f>
        <v>12</v>
      </c>
      <c r="E63" s="71">
        <f t="shared" si="1"/>
        <v>2</v>
      </c>
      <c r="F63" s="71">
        <f t="shared" si="1"/>
        <v>4</v>
      </c>
      <c r="G63" s="71">
        <f t="shared" si="1"/>
        <v>1</v>
      </c>
      <c r="H63" s="71">
        <f t="shared" si="1"/>
        <v>6</v>
      </c>
      <c r="I63" s="71">
        <f t="shared" si="1"/>
        <v>0</v>
      </c>
      <c r="J63" s="103">
        <f>SUM(J53:J62)</f>
        <v>260</v>
      </c>
      <c r="K63" s="104">
        <f>SUM(K53:K62)</f>
        <v>30</v>
      </c>
      <c r="L63" s="35"/>
    </row>
    <row r="64" spans="1:12" ht="15" customHeight="1" x14ac:dyDescent="0.2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</row>
    <row r="65" spans="1:12" ht="15" customHeight="1" thickBot="1" x14ac:dyDescent="0.25">
      <c r="A65" s="89"/>
      <c r="B65" s="89"/>
      <c r="C65" s="89"/>
      <c r="D65" s="89"/>
      <c r="E65" s="1" t="s">
        <v>223</v>
      </c>
      <c r="F65" s="89"/>
      <c r="G65" s="89"/>
      <c r="H65" s="89"/>
      <c r="I65" s="89"/>
      <c r="J65" s="89"/>
      <c r="K65" s="89"/>
      <c r="L65" s="89"/>
    </row>
    <row r="66" spans="1:12" ht="15" customHeight="1" thickBot="1" x14ac:dyDescent="0.25">
      <c r="A66" s="32"/>
      <c r="B66" s="33"/>
      <c r="C66" s="33"/>
      <c r="D66" s="33"/>
      <c r="E66" s="33"/>
      <c r="F66" s="2" t="s">
        <v>2</v>
      </c>
      <c r="G66" s="33"/>
      <c r="H66" s="33" t="s">
        <v>20</v>
      </c>
      <c r="I66" s="33"/>
      <c r="J66" s="33"/>
      <c r="K66" s="33"/>
      <c r="L66" s="35"/>
    </row>
    <row r="67" spans="1:12" ht="15" customHeight="1" x14ac:dyDescent="0.2">
      <c r="A67" s="146" t="s">
        <v>4</v>
      </c>
      <c r="B67" s="37" t="s">
        <v>5</v>
      </c>
      <c r="C67" s="37" t="s">
        <v>6</v>
      </c>
      <c r="D67" s="38" t="s">
        <v>23</v>
      </c>
      <c r="E67" s="38"/>
      <c r="F67" s="38"/>
      <c r="G67" s="38"/>
      <c r="H67" s="38"/>
      <c r="I67" s="73"/>
      <c r="J67" s="37" t="s">
        <v>7</v>
      </c>
      <c r="K67" s="37" t="s">
        <v>72</v>
      </c>
      <c r="L67" s="41" t="s">
        <v>8</v>
      </c>
    </row>
    <row r="68" spans="1:12" ht="15" customHeight="1" thickBot="1" x14ac:dyDescent="0.25">
      <c r="A68" s="147"/>
      <c r="B68" s="43"/>
      <c r="C68" s="43"/>
      <c r="D68" s="44" t="s">
        <v>9</v>
      </c>
      <c r="E68" s="44" t="s">
        <v>10</v>
      </c>
      <c r="F68" s="44" t="s">
        <v>11</v>
      </c>
      <c r="G68" s="44" t="s">
        <v>12</v>
      </c>
      <c r="H68" s="44" t="s">
        <v>13</v>
      </c>
      <c r="I68" s="44" t="s">
        <v>14</v>
      </c>
      <c r="J68" s="44" t="s">
        <v>15</v>
      </c>
      <c r="K68" s="127" t="s">
        <v>73</v>
      </c>
      <c r="L68" s="48"/>
    </row>
    <row r="69" spans="1:12" ht="15" customHeight="1" x14ac:dyDescent="0.2">
      <c r="A69" s="49">
        <v>1</v>
      </c>
      <c r="B69" s="91" t="s">
        <v>227</v>
      </c>
      <c r="C69" s="51" t="s">
        <v>123</v>
      </c>
      <c r="D69" s="50"/>
      <c r="E69" s="50">
        <v>2</v>
      </c>
      <c r="F69" s="50"/>
      <c r="G69" s="50"/>
      <c r="H69" s="50"/>
      <c r="I69" s="50"/>
      <c r="J69" s="50">
        <v>20</v>
      </c>
      <c r="K69" s="51">
        <v>2</v>
      </c>
      <c r="L69" s="53">
        <v>23</v>
      </c>
    </row>
    <row r="70" spans="1:12" ht="15" customHeight="1" x14ac:dyDescent="0.2">
      <c r="A70" s="49">
        <v>2</v>
      </c>
      <c r="B70" s="52" t="s">
        <v>43</v>
      </c>
      <c r="C70" s="51" t="s">
        <v>124</v>
      </c>
      <c r="D70" s="50">
        <v>1</v>
      </c>
      <c r="E70" s="50"/>
      <c r="F70" s="50"/>
      <c r="G70" s="50"/>
      <c r="H70" s="50">
        <v>2</v>
      </c>
      <c r="I70" s="50"/>
      <c r="J70" s="50">
        <v>30</v>
      </c>
      <c r="K70" s="51">
        <v>4</v>
      </c>
      <c r="L70" s="53">
        <v>13</v>
      </c>
    </row>
    <row r="71" spans="1:12" ht="15" customHeight="1" x14ac:dyDescent="0.2">
      <c r="A71" s="54">
        <v>3</v>
      </c>
      <c r="B71" s="52" t="s">
        <v>45</v>
      </c>
      <c r="C71" s="51" t="s">
        <v>125</v>
      </c>
      <c r="D71" s="52">
        <v>1</v>
      </c>
      <c r="E71" s="52"/>
      <c r="F71" s="52"/>
      <c r="G71" s="52"/>
      <c r="H71" s="52">
        <v>2</v>
      </c>
      <c r="I71" s="52"/>
      <c r="J71" s="50">
        <v>30</v>
      </c>
      <c r="K71" s="81">
        <v>4</v>
      </c>
      <c r="L71" s="99">
        <v>14</v>
      </c>
    </row>
    <row r="72" spans="1:12" ht="15" customHeight="1" x14ac:dyDescent="0.2">
      <c r="A72" s="49">
        <v>4</v>
      </c>
      <c r="B72" s="86" t="s">
        <v>54</v>
      </c>
      <c r="C72" s="51" t="s">
        <v>126</v>
      </c>
      <c r="D72" s="50">
        <v>1</v>
      </c>
      <c r="E72" s="50"/>
      <c r="F72" s="50"/>
      <c r="G72" s="50"/>
      <c r="H72" s="50"/>
      <c r="I72" s="50"/>
      <c r="J72" s="50">
        <v>10</v>
      </c>
      <c r="K72" s="81">
        <v>2</v>
      </c>
      <c r="L72" s="98">
        <v>12</v>
      </c>
    </row>
    <row r="73" spans="1:12" ht="15" customHeight="1" x14ac:dyDescent="0.2">
      <c r="A73" s="49">
        <v>5</v>
      </c>
      <c r="B73" s="50" t="s">
        <v>42</v>
      </c>
      <c r="C73" s="51" t="s">
        <v>127</v>
      </c>
      <c r="D73" s="50">
        <v>2</v>
      </c>
      <c r="E73" s="50"/>
      <c r="F73" s="50">
        <v>2</v>
      </c>
      <c r="G73" s="50"/>
      <c r="H73" s="50"/>
      <c r="I73" s="50"/>
      <c r="J73" s="50">
        <v>40</v>
      </c>
      <c r="K73" s="51">
        <v>5</v>
      </c>
      <c r="L73" s="53">
        <v>14</v>
      </c>
    </row>
    <row r="74" spans="1:12" ht="15" customHeight="1" x14ac:dyDescent="0.2">
      <c r="A74" s="76">
        <v>6</v>
      </c>
      <c r="B74" s="59" t="s">
        <v>200</v>
      </c>
      <c r="C74" s="60" t="s">
        <v>157</v>
      </c>
      <c r="D74" s="60">
        <v>1</v>
      </c>
      <c r="E74" s="60"/>
      <c r="F74" s="60"/>
      <c r="G74" s="60"/>
      <c r="H74" s="60">
        <v>2</v>
      </c>
      <c r="I74" s="60"/>
      <c r="J74" s="60">
        <v>30</v>
      </c>
      <c r="K74" s="60">
        <v>3</v>
      </c>
      <c r="L74" s="105">
        <v>11</v>
      </c>
    </row>
    <row r="75" spans="1:12" ht="15" customHeight="1" x14ac:dyDescent="0.2">
      <c r="A75" s="54">
        <v>7</v>
      </c>
      <c r="B75" s="50" t="s">
        <v>93</v>
      </c>
      <c r="C75" s="51" t="s">
        <v>140</v>
      </c>
      <c r="D75" s="50">
        <v>1</v>
      </c>
      <c r="E75" s="50"/>
      <c r="F75" s="50">
        <v>1</v>
      </c>
      <c r="G75" s="50"/>
      <c r="H75" s="50">
        <v>1</v>
      </c>
      <c r="I75" s="50"/>
      <c r="J75" s="50">
        <v>30</v>
      </c>
      <c r="K75" s="51">
        <v>4</v>
      </c>
      <c r="L75" s="53">
        <v>11</v>
      </c>
    </row>
    <row r="76" spans="1:12" ht="15" customHeight="1" x14ac:dyDescent="0.2">
      <c r="A76" s="55">
        <v>8</v>
      </c>
      <c r="B76" s="63" t="s">
        <v>203</v>
      </c>
      <c r="C76" s="64" t="s">
        <v>158</v>
      </c>
      <c r="D76" s="63"/>
      <c r="E76" s="63"/>
      <c r="F76" s="63"/>
      <c r="G76" s="63"/>
      <c r="H76" s="63">
        <v>2</v>
      </c>
      <c r="I76" s="63"/>
      <c r="J76" s="63">
        <v>20</v>
      </c>
      <c r="K76" s="64">
        <v>2</v>
      </c>
      <c r="L76" s="65" t="s">
        <v>142</v>
      </c>
    </row>
    <row r="77" spans="1:12" ht="15" customHeight="1" thickBot="1" x14ac:dyDescent="0.25">
      <c r="A77" s="87">
        <v>9</v>
      </c>
      <c r="B77" s="106" t="s">
        <v>60</v>
      </c>
      <c r="C77" s="67" t="s">
        <v>128</v>
      </c>
      <c r="D77" s="66">
        <v>1</v>
      </c>
      <c r="E77" s="66"/>
      <c r="F77" s="66">
        <v>2</v>
      </c>
      <c r="G77" s="66"/>
      <c r="H77" s="66">
        <v>1</v>
      </c>
      <c r="I77" s="66"/>
      <c r="J77" s="66">
        <v>40</v>
      </c>
      <c r="K77" s="67">
        <v>4</v>
      </c>
      <c r="L77" s="70">
        <v>14</v>
      </c>
    </row>
    <row r="78" spans="1:12" ht="15" customHeight="1" thickBot="1" x14ac:dyDescent="0.25">
      <c r="A78" s="107"/>
      <c r="B78" s="107"/>
      <c r="C78" s="15" t="s">
        <v>16</v>
      </c>
      <c r="D78" s="103">
        <f t="shared" ref="D78:K78" si="2">SUM(D69:D77)</f>
        <v>8</v>
      </c>
      <c r="E78" s="103">
        <f t="shared" si="2"/>
        <v>2</v>
      </c>
      <c r="F78" s="103">
        <f t="shared" si="2"/>
        <v>5</v>
      </c>
      <c r="G78" s="103">
        <f t="shared" si="2"/>
        <v>0</v>
      </c>
      <c r="H78" s="103">
        <f t="shared" si="2"/>
        <v>10</v>
      </c>
      <c r="I78" s="103">
        <f t="shared" si="2"/>
        <v>0</v>
      </c>
      <c r="J78" s="103">
        <f t="shared" si="2"/>
        <v>250</v>
      </c>
      <c r="K78" s="104">
        <f t="shared" si="2"/>
        <v>30</v>
      </c>
      <c r="L78" s="108"/>
    </row>
    <row r="79" spans="1:12" ht="15" customHeight="1" thickBot="1" x14ac:dyDescent="0.25">
      <c r="A79" s="89"/>
      <c r="B79" s="89"/>
      <c r="C79" s="5"/>
      <c r="D79" s="39"/>
      <c r="E79" s="39"/>
      <c r="F79" s="39"/>
      <c r="G79" s="39"/>
      <c r="H79" s="39"/>
      <c r="I79" s="39"/>
      <c r="J79" s="39"/>
      <c r="K79" s="39"/>
      <c r="L79" s="39"/>
    </row>
    <row r="80" spans="1:12" ht="15" customHeight="1" thickBot="1" x14ac:dyDescent="0.25">
      <c r="A80" s="32"/>
      <c r="B80" s="33"/>
      <c r="C80" s="33"/>
      <c r="D80" s="33"/>
      <c r="E80" s="33"/>
      <c r="F80" s="2" t="s">
        <v>2</v>
      </c>
      <c r="G80" s="33"/>
      <c r="H80" s="33" t="s">
        <v>21</v>
      </c>
      <c r="I80" s="33"/>
      <c r="J80" s="33"/>
      <c r="K80" s="33"/>
      <c r="L80" s="35"/>
    </row>
    <row r="81" spans="1:12" ht="15" customHeight="1" x14ac:dyDescent="0.2">
      <c r="A81" s="146" t="s">
        <v>4</v>
      </c>
      <c r="B81" s="37" t="s">
        <v>5</v>
      </c>
      <c r="C81" s="37" t="s">
        <v>6</v>
      </c>
      <c r="D81" s="38" t="s">
        <v>23</v>
      </c>
      <c r="E81" s="38"/>
      <c r="F81" s="38"/>
      <c r="G81" s="38"/>
      <c r="H81" s="38"/>
      <c r="I81" s="73"/>
      <c r="J81" s="37" t="s">
        <v>7</v>
      </c>
      <c r="K81" s="37" t="s">
        <v>72</v>
      </c>
      <c r="L81" s="41" t="s">
        <v>8</v>
      </c>
    </row>
    <row r="82" spans="1:12" ht="15" customHeight="1" thickBot="1" x14ac:dyDescent="0.25">
      <c r="A82" s="147"/>
      <c r="B82" s="43"/>
      <c r="C82" s="43"/>
      <c r="D82" s="44" t="s">
        <v>9</v>
      </c>
      <c r="E82" s="44" t="s">
        <v>10</v>
      </c>
      <c r="F82" s="44" t="s">
        <v>11</v>
      </c>
      <c r="G82" s="44" t="s">
        <v>12</v>
      </c>
      <c r="H82" s="44" t="s">
        <v>13</v>
      </c>
      <c r="I82" s="44" t="s">
        <v>14</v>
      </c>
      <c r="J82" s="44" t="s">
        <v>15</v>
      </c>
      <c r="K82" s="127" t="s">
        <v>73</v>
      </c>
      <c r="L82" s="48"/>
    </row>
    <row r="83" spans="1:12" ht="15" customHeight="1" x14ac:dyDescent="0.2">
      <c r="A83" s="54">
        <v>1</v>
      </c>
      <c r="B83" s="86" t="s">
        <v>98</v>
      </c>
      <c r="C83" s="51" t="s">
        <v>129</v>
      </c>
      <c r="D83" s="50">
        <v>1</v>
      </c>
      <c r="E83" s="50"/>
      <c r="F83" s="50">
        <v>1</v>
      </c>
      <c r="G83" s="50"/>
      <c r="H83" s="50"/>
      <c r="I83" s="50"/>
      <c r="J83" s="50">
        <v>20</v>
      </c>
      <c r="K83" s="51">
        <v>4</v>
      </c>
      <c r="L83" s="53">
        <v>11</v>
      </c>
    </row>
    <row r="84" spans="1:12" ht="15" customHeight="1" x14ac:dyDescent="0.2">
      <c r="A84" s="49">
        <v>2</v>
      </c>
      <c r="B84" s="56" t="s">
        <v>45</v>
      </c>
      <c r="C84" s="51" t="s">
        <v>130</v>
      </c>
      <c r="D84" s="56">
        <v>1</v>
      </c>
      <c r="E84" s="56"/>
      <c r="F84" s="56"/>
      <c r="G84" s="56"/>
      <c r="H84" s="56">
        <v>2</v>
      </c>
      <c r="I84" s="56"/>
      <c r="J84" s="50">
        <v>30</v>
      </c>
      <c r="K84" s="57">
        <v>5</v>
      </c>
      <c r="L84" s="58">
        <v>14</v>
      </c>
    </row>
    <row r="85" spans="1:12" ht="15" customHeight="1" x14ac:dyDescent="0.2">
      <c r="A85" s="54">
        <v>3</v>
      </c>
      <c r="B85" s="59" t="s">
        <v>205</v>
      </c>
      <c r="C85" s="60" t="s">
        <v>159</v>
      </c>
      <c r="D85" s="59">
        <v>1</v>
      </c>
      <c r="E85" s="59"/>
      <c r="F85" s="59"/>
      <c r="G85" s="59"/>
      <c r="H85" s="59">
        <v>2</v>
      </c>
      <c r="I85" s="59"/>
      <c r="J85" s="59">
        <v>30</v>
      </c>
      <c r="K85" s="60">
        <v>6</v>
      </c>
      <c r="L85" s="61">
        <v>14</v>
      </c>
    </row>
    <row r="86" spans="1:12" ht="15" customHeight="1" x14ac:dyDescent="0.2">
      <c r="A86" s="49">
        <v>4</v>
      </c>
      <c r="B86" s="86" t="s">
        <v>62</v>
      </c>
      <c r="C86" s="51" t="s">
        <v>131</v>
      </c>
      <c r="D86" s="50">
        <v>1</v>
      </c>
      <c r="E86" s="50"/>
      <c r="F86" s="50"/>
      <c r="G86" s="50"/>
      <c r="H86" s="50">
        <v>1</v>
      </c>
      <c r="I86" s="50"/>
      <c r="J86" s="50">
        <v>20</v>
      </c>
      <c r="K86" s="51">
        <v>3</v>
      </c>
      <c r="L86" s="53">
        <v>13</v>
      </c>
    </row>
    <row r="87" spans="1:12" ht="15" customHeight="1" x14ac:dyDescent="0.2">
      <c r="A87" s="54">
        <v>5</v>
      </c>
      <c r="B87" s="50" t="s">
        <v>55</v>
      </c>
      <c r="C87" s="51" t="s">
        <v>132</v>
      </c>
      <c r="D87" s="50">
        <v>1</v>
      </c>
      <c r="E87" s="50"/>
      <c r="F87" s="50"/>
      <c r="G87" s="50"/>
      <c r="H87" s="50">
        <v>2</v>
      </c>
      <c r="I87" s="50"/>
      <c r="J87" s="50">
        <v>30</v>
      </c>
      <c r="K87" s="51">
        <v>4</v>
      </c>
      <c r="L87" s="53">
        <v>14</v>
      </c>
    </row>
    <row r="88" spans="1:12" ht="15" customHeight="1" x14ac:dyDescent="0.2">
      <c r="A88" s="49">
        <v>6</v>
      </c>
      <c r="B88" s="50" t="s">
        <v>44</v>
      </c>
      <c r="C88" s="51" t="s">
        <v>134</v>
      </c>
      <c r="D88" s="50">
        <v>1</v>
      </c>
      <c r="E88" s="50"/>
      <c r="F88" s="50"/>
      <c r="G88" s="50"/>
      <c r="H88" s="50">
        <v>2</v>
      </c>
      <c r="I88" s="50"/>
      <c r="J88" s="50">
        <v>30</v>
      </c>
      <c r="K88" s="51">
        <v>4</v>
      </c>
      <c r="L88" s="53">
        <v>13</v>
      </c>
    </row>
    <row r="89" spans="1:12" ht="15" customHeight="1" thickBot="1" x14ac:dyDescent="0.25">
      <c r="A89" s="125">
        <v>7</v>
      </c>
      <c r="B89" s="69" t="s">
        <v>46</v>
      </c>
      <c r="C89" s="67" t="s">
        <v>133</v>
      </c>
      <c r="D89" s="66">
        <v>1</v>
      </c>
      <c r="E89" s="66"/>
      <c r="F89" s="66"/>
      <c r="G89" s="66"/>
      <c r="H89" s="66">
        <v>2</v>
      </c>
      <c r="I89" s="66"/>
      <c r="J89" s="66">
        <v>30</v>
      </c>
      <c r="K89" s="67">
        <v>4</v>
      </c>
      <c r="L89" s="70">
        <v>13</v>
      </c>
    </row>
    <row r="90" spans="1:12" ht="15" customHeight="1" thickBot="1" x14ac:dyDescent="0.25">
      <c r="A90" s="89"/>
      <c r="B90" s="89"/>
      <c r="C90" s="124" t="s">
        <v>16</v>
      </c>
      <c r="D90" s="43">
        <f t="shared" ref="D90:K90" si="3">SUM(D83:D89)</f>
        <v>7</v>
      </c>
      <c r="E90" s="43">
        <f t="shared" si="3"/>
        <v>0</v>
      </c>
      <c r="F90" s="43">
        <f t="shared" si="3"/>
        <v>1</v>
      </c>
      <c r="G90" s="43">
        <f t="shared" si="3"/>
        <v>0</v>
      </c>
      <c r="H90" s="43">
        <f t="shared" si="3"/>
        <v>11</v>
      </c>
      <c r="I90" s="43">
        <f t="shared" si="3"/>
        <v>0</v>
      </c>
      <c r="J90" s="122">
        <f t="shared" si="3"/>
        <v>190</v>
      </c>
      <c r="K90" s="121">
        <f t="shared" si="3"/>
        <v>30</v>
      </c>
      <c r="L90" s="97"/>
    </row>
    <row r="91" spans="1:12" ht="15" customHeight="1" thickBot="1" x14ac:dyDescent="0.25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</row>
    <row r="92" spans="1:12" ht="15" customHeight="1" thickBot="1" x14ac:dyDescent="0.25">
      <c r="A92" s="32"/>
      <c r="B92" s="33"/>
      <c r="C92" s="33"/>
      <c r="D92" s="33"/>
      <c r="E92" s="33"/>
      <c r="F92" s="2" t="s">
        <v>2</v>
      </c>
      <c r="G92" s="33"/>
      <c r="H92" s="33" t="s">
        <v>25</v>
      </c>
      <c r="I92" s="33"/>
      <c r="J92" s="33"/>
      <c r="K92" s="33"/>
      <c r="L92" s="35"/>
    </row>
    <row r="93" spans="1:12" ht="15" customHeight="1" x14ac:dyDescent="0.2">
      <c r="A93" s="146" t="s">
        <v>4</v>
      </c>
      <c r="B93" s="37" t="s">
        <v>5</v>
      </c>
      <c r="C93" s="37" t="s">
        <v>6</v>
      </c>
      <c r="D93" s="38" t="s">
        <v>23</v>
      </c>
      <c r="E93" s="38"/>
      <c r="F93" s="38"/>
      <c r="G93" s="38"/>
      <c r="H93" s="38"/>
      <c r="I93" s="73"/>
      <c r="J93" s="37" t="s">
        <v>7</v>
      </c>
      <c r="K93" s="37" t="s">
        <v>72</v>
      </c>
      <c r="L93" s="41" t="s">
        <v>8</v>
      </c>
    </row>
    <row r="94" spans="1:12" ht="15" customHeight="1" thickBot="1" x14ac:dyDescent="0.25">
      <c r="A94" s="147"/>
      <c r="B94" s="43"/>
      <c r="C94" s="43"/>
      <c r="D94" s="44" t="s">
        <v>9</v>
      </c>
      <c r="E94" s="44" t="s">
        <v>10</v>
      </c>
      <c r="F94" s="44" t="s">
        <v>11</v>
      </c>
      <c r="G94" s="44" t="s">
        <v>12</v>
      </c>
      <c r="H94" s="44" t="s">
        <v>13</v>
      </c>
      <c r="I94" s="44" t="s">
        <v>14</v>
      </c>
      <c r="J94" s="44" t="s">
        <v>15</v>
      </c>
      <c r="K94" s="127" t="s">
        <v>73</v>
      </c>
      <c r="L94" s="48"/>
    </row>
    <row r="95" spans="1:12" ht="15" customHeight="1" x14ac:dyDescent="0.2">
      <c r="A95" s="84">
        <v>1</v>
      </c>
      <c r="B95" s="86" t="s">
        <v>59</v>
      </c>
      <c r="C95" s="51" t="s">
        <v>135</v>
      </c>
      <c r="D95" s="50">
        <v>1</v>
      </c>
      <c r="E95" s="50"/>
      <c r="F95" s="50"/>
      <c r="G95" s="50"/>
      <c r="H95" s="50"/>
      <c r="I95" s="50"/>
      <c r="J95" s="50">
        <v>10</v>
      </c>
      <c r="K95" s="51">
        <v>1</v>
      </c>
      <c r="L95" s="53">
        <v>14</v>
      </c>
    </row>
    <row r="96" spans="1:12" s="89" customFormat="1" ht="15" customHeight="1" x14ac:dyDescent="0.2">
      <c r="A96" s="84">
        <v>2</v>
      </c>
      <c r="B96" s="86" t="s">
        <v>82</v>
      </c>
      <c r="C96" s="51" t="s">
        <v>136</v>
      </c>
      <c r="D96" s="50">
        <v>1</v>
      </c>
      <c r="E96" s="50"/>
      <c r="F96" s="50"/>
      <c r="G96" s="50"/>
      <c r="H96" s="50"/>
      <c r="I96" s="50"/>
      <c r="J96" s="50">
        <v>10</v>
      </c>
      <c r="K96" s="51">
        <v>1</v>
      </c>
      <c r="L96" s="53">
        <v>14</v>
      </c>
    </row>
    <row r="97" spans="1:12" s="138" customFormat="1" ht="15" customHeight="1" x14ac:dyDescent="0.2">
      <c r="A97" s="131">
        <v>3</v>
      </c>
      <c r="B97" s="132" t="s">
        <v>226</v>
      </c>
      <c r="C97" s="133" t="s">
        <v>229</v>
      </c>
      <c r="D97" s="134"/>
      <c r="E97" s="134">
        <v>1</v>
      </c>
      <c r="F97" s="134"/>
      <c r="G97" s="134"/>
      <c r="H97" s="134"/>
      <c r="I97" s="134"/>
      <c r="J97" s="135">
        <v>10</v>
      </c>
      <c r="K97" s="136">
        <v>1</v>
      </c>
      <c r="L97" s="137" t="s">
        <v>230</v>
      </c>
    </row>
    <row r="98" spans="1:12" ht="15" customHeight="1" x14ac:dyDescent="0.2">
      <c r="A98" s="76">
        <v>4</v>
      </c>
      <c r="B98" s="59" t="s">
        <v>22</v>
      </c>
      <c r="C98" s="60" t="s">
        <v>137</v>
      </c>
      <c r="D98" s="59"/>
      <c r="E98" s="59"/>
      <c r="F98" s="59"/>
      <c r="G98" s="59"/>
      <c r="H98" s="59"/>
      <c r="I98" s="59">
        <v>3</v>
      </c>
      <c r="J98" s="59">
        <v>30</v>
      </c>
      <c r="K98" s="142">
        <v>3</v>
      </c>
      <c r="L98" s="61"/>
    </row>
    <row r="99" spans="1:12" ht="15" customHeight="1" x14ac:dyDescent="0.2">
      <c r="A99" s="76">
        <v>5</v>
      </c>
      <c r="B99" s="59" t="s">
        <v>206</v>
      </c>
      <c r="C99" s="60" t="s">
        <v>160</v>
      </c>
      <c r="D99" s="59"/>
      <c r="E99" s="59"/>
      <c r="F99" s="59"/>
      <c r="G99" s="59">
        <v>2</v>
      </c>
      <c r="H99" s="59"/>
      <c r="I99" s="59"/>
      <c r="J99" s="59">
        <v>20</v>
      </c>
      <c r="K99" s="60">
        <v>3</v>
      </c>
      <c r="L99" s="61" t="s">
        <v>142</v>
      </c>
    </row>
    <row r="100" spans="1:12" ht="15" customHeight="1" x14ac:dyDescent="0.2">
      <c r="A100" s="84">
        <v>6</v>
      </c>
      <c r="B100" s="23" t="s">
        <v>209</v>
      </c>
      <c r="C100" s="100"/>
      <c r="D100" s="85"/>
      <c r="E100" s="85"/>
      <c r="F100" s="85"/>
      <c r="G100" s="85"/>
      <c r="H100" s="85"/>
      <c r="I100" s="85"/>
      <c r="J100" s="59"/>
      <c r="K100" s="60">
        <v>6</v>
      </c>
      <c r="L100" s="61"/>
    </row>
    <row r="101" spans="1:12" ht="15" customHeight="1" thickBot="1" x14ac:dyDescent="0.25">
      <c r="A101" s="87">
        <v>7</v>
      </c>
      <c r="B101" s="102" t="s">
        <v>83</v>
      </c>
      <c r="C101" s="100" t="s">
        <v>138</v>
      </c>
      <c r="D101" s="85"/>
      <c r="E101" s="85"/>
      <c r="F101" s="85"/>
      <c r="G101" s="85"/>
      <c r="H101" s="85"/>
      <c r="I101" s="85"/>
      <c r="J101" s="59"/>
      <c r="K101" s="60">
        <v>15</v>
      </c>
      <c r="L101" s="61"/>
    </row>
    <row r="102" spans="1:12" ht="15" customHeight="1" thickBot="1" x14ac:dyDescent="0.25">
      <c r="A102" s="89"/>
      <c r="B102" s="89"/>
      <c r="C102" s="3" t="s">
        <v>16</v>
      </c>
      <c r="D102" s="71">
        <f t="shared" ref="D102:K102" si="4">SUM(D95:D101)</f>
        <v>2</v>
      </c>
      <c r="E102" s="71">
        <f t="shared" si="4"/>
        <v>1</v>
      </c>
      <c r="F102" s="71">
        <f t="shared" si="4"/>
        <v>0</v>
      </c>
      <c r="G102" s="71">
        <f t="shared" si="4"/>
        <v>2</v>
      </c>
      <c r="H102" s="71">
        <f t="shared" si="4"/>
        <v>0</v>
      </c>
      <c r="I102" s="71">
        <f t="shared" si="4"/>
        <v>3</v>
      </c>
      <c r="J102" s="103">
        <f t="shared" si="4"/>
        <v>80</v>
      </c>
      <c r="K102" s="104">
        <f t="shared" si="4"/>
        <v>30</v>
      </c>
      <c r="L102" s="109"/>
    </row>
    <row r="107" spans="1:12" x14ac:dyDescent="0.2">
      <c r="A107" s="89"/>
      <c r="B107" s="148" t="s">
        <v>152</v>
      </c>
      <c r="C107" s="148"/>
      <c r="D107" s="148"/>
      <c r="E107" s="148"/>
      <c r="F107" s="148"/>
      <c r="G107" s="148"/>
      <c r="H107" s="148"/>
      <c r="I107" s="148"/>
      <c r="J107" s="148"/>
      <c r="K107" s="148"/>
    </row>
    <row r="108" spans="1:12" x14ac:dyDescent="0.2">
      <c r="A108" s="110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</row>
    <row r="109" spans="1:12" x14ac:dyDescent="0.2">
      <c r="A109" s="110"/>
      <c r="B109" s="145" t="s">
        <v>236</v>
      </c>
      <c r="C109" s="145"/>
      <c r="D109" s="145"/>
      <c r="E109" s="145"/>
      <c r="F109" s="145"/>
      <c r="G109" s="111"/>
      <c r="H109" s="111"/>
      <c r="I109" s="111"/>
      <c r="J109" s="111"/>
      <c r="K109" s="111"/>
    </row>
    <row r="110" spans="1:12" x14ac:dyDescent="0.2">
      <c r="A110" s="110"/>
      <c r="B110" s="145" t="s">
        <v>217</v>
      </c>
      <c r="C110" s="145"/>
      <c r="D110" s="145"/>
      <c r="E110" s="111"/>
      <c r="F110" s="111"/>
      <c r="G110" s="111"/>
      <c r="H110" s="111"/>
      <c r="I110" s="111"/>
      <c r="J110" s="111"/>
      <c r="K110" s="111"/>
    </row>
    <row r="111" spans="1:12" x14ac:dyDescent="0.2">
      <c r="A111" s="14"/>
      <c r="B111" s="145" t="s">
        <v>153</v>
      </c>
      <c r="C111" s="145"/>
      <c r="D111" s="145"/>
      <c r="E111" s="145"/>
      <c r="F111" s="145"/>
      <c r="G111" s="145"/>
      <c r="H111" s="145"/>
      <c r="I111" s="111"/>
      <c r="J111" s="111"/>
      <c r="K111" s="111"/>
    </row>
    <row r="112" spans="1:12" x14ac:dyDescent="0.2">
      <c r="A112" s="14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</row>
    <row r="113" spans="1:11" x14ac:dyDescent="0.2">
      <c r="A113" s="14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</row>
    <row r="114" spans="1:1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89"/>
    </row>
    <row r="117" spans="1:11" x14ac:dyDescent="0.2">
      <c r="A117" s="14"/>
      <c r="B117" s="31" t="s">
        <v>210</v>
      </c>
      <c r="C117" s="113"/>
      <c r="D117" s="14"/>
      <c r="E117" s="14"/>
      <c r="F117" s="1">
        <f>SUM(J23,J36,J48,J63,J78,J90,J102)</f>
        <v>1490</v>
      </c>
      <c r="G117" s="14"/>
      <c r="H117" s="14"/>
      <c r="I117" s="14"/>
      <c r="J117" s="14"/>
      <c r="K117" s="14"/>
    </row>
    <row r="118" spans="1:11" x14ac:dyDescent="0.2">
      <c r="A118" s="14"/>
      <c r="B118" s="89"/>
      <c r="C118" s="113" t="s">
        <v>211</v>
      </c>
      <c r="D118" s="31">
        <f>SUM(D23,D36,D48,D63,D78,D90,D102)*10</f>
        <v>610</v>
      </c>
      <c r="E118" s="89"/>
      <c r="F118" s="89"/>
      <c r="G118" s="89"/>
      <c r="H118" s="114"/>
      <c r="I118" s="89"/>
      <c r="J118" s="89"/>
      <c r="K118" s="89"/>
    </row>
    <row r="119" spans="1:11" x14ac:dyDescent="0.2">
      <c r="A119" s="14"/>
      <c r="B119" s="89"/>
      <c r="C119" s="113" t="s">
        <v>212</v>
      </c>
      <c r="D119" s="114">
        <f>100*(D118/F117)</f>
        <v>40.939597315436245</v>
      </c>
      <c r="E119" s="31" t="s">
        <v>213</v>
      </c>
      <c r="F119" s="89"/>
      <c r="G119" s="89"/>
      <c r="H119" s="89"/>
      <c r="I119" s="89"/>
      <c r="J119" s="89"/>
      <c r="K119" s="89"/>
    </row>
    <row r="120" spans="1:11" x14ac:dyDescent="0.2">
      <c r="A120" s="14"/>
      <c r="B120" s="89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1" x14ac:dyDescent="0.2">
      <c r="A121" s="14"/>
      <c r="B121" s="115"/>
      <c r="C121" s="113" t="s">
        <v>214</v>
      </c>
      <c r="D121" s="1">
        <v>71</v>
      </c>
      <c r="E121" s="89"/>
      <c r="F121" s="89"/>
      <c r="G121" s="89"/>
      <c r="H121" s="89"/>
      <c r="I121" s="89"/>
      <c r="J121" s="89"/>
      <c r="K121" s="89"/>
    </row>
    <row r="122" spans="1:11" x14ac:dyDescent="0.2">
      <c r="A122" s="14"/>
      <c r="B122" s="115"/>
      <c r="C122" s="113" t="s">
        <v>215</v>
      </c>
      <c r="D122" s="114">
        <f>100*(D121/210)</f>
        <v>33.80952380952381</v>
      </c>
      <c r="E122" s="31" t="s">
        <v>216</v>
      </c>
      <c r="F122" s="89"/>
      <c r="G122" s="89"/>
      <c r="H122" s="89"/>
      <c r="I122" s="89"/>
      <c r="J122" s="89"/>
      <c r="K122" s="89"/>
    </row>
  </sheetData>
  <mergeCells count="7">
    <mergeCell ref="B111:H111"/>
    <mergeCell ref="A67:A68"/>
    <mergeCell ref="A81:A82"/>
    <mergeCell ref="A93:A94"/>
    <mergeCell ref="B107:K107"/>
    <mergeCell ref="B109:F109"/>
    <mergeCell ref="B110:D110"/>
  </mergeCells>
  <phoneticPr fontId="18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9" fitToHeight="2" orientation="portrait" horizontalDpi="4294967294" verticalDpi="300" r:id="rId1"/>
  <headerFooter alignWithMargins="0"/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SheetLayoutView="100" workbookViewId="0">
      <selection activeCell="D6" sqref="D6:E9"/>
    </sheetView>
  </sheetViews>
  <sheetFormatPr defaultRowHeight="12.75" x14ac:dyDescent="0.2"/>
  <cols>
    <col min="4" max="4" width="14.42578125" customWidth="1"/>
  </cols>
  <sheetData>
    <row r="1" spans="1:13" x14ac:dyDescent="0.2">
      <c r="H1" s="1" t="s">
        <v>221</v>
      </c>
    </row>
    <row r="3" spans="1:13" x14ac:dyDescent="0.2">
      <c r="B3" s="24"/>
      <c r="C3" s="24" t="s">
        <v>240</v>
      </c>
    </row>
    <row r="4" spans="1:13" x14ac:dyDescent="0.2">
      <c r="B4" s="25"/>
    </row>
    <row r="5" spans="1:13" x14ac:dyDescent="0.2">
      <c r="B5" s="139"/>
      <c r="C5" s="129"/>
      <c r="D5" s="129"/>
    </row>
    <row r="6" spans="1:13" x14ac:dyDescent="0.2">
      <c r="B6" s="139"/>
      <c r="C6" s="129"/>
      <c r="D6" s="149" t="s">
        <v>239</v>
      </c>
      <c r="E6" s="150"/>
    </row>
    <row r="7" spans="1:13" x14ac:dyDescent="0.2">
      <c r="B7" s="139"/>
      <c r="C7" s="140"/>
      <c r="D7" s="150"/>
      <c r="E7" s="150"/>
      <c r="H7" s="26"/>
    </row>
    <row r="8" spans="1:13" x14ac:dyDescent="0.2">
      <c r="B8" s="139"/>
      <c r="C8" s="140"/>
      <c r="D8" s="150"/>
      <c r="E8" s="150"/>
    </row>
    <row r="9" spans="1:13" x14ac:dyDescent="0.2">
      <c r="B9" s="139"/>
      <c r="C9" s="140"/>
      <c r="D9" s="150"/>
      <c r="E9" s="150"/>
    </row>
    <row r="10" spans="1:13" x14ac:dyDescent="0.2">
      <c r="B10" s="139"/>
      <c r="C10" s="140"/>
      <c r="D10" s="141"/>
    </row>
    <row r="11" spans="1:13" x14ac:dyDescent="0.2">
      <c r="B11" s="139"/>
      <c r="C11" s="140"/>
      <c r="D11" s="141"/>
    </row>
    <row r="12" spans="1:13" ht="15" x14ac:dyDescent="0.25">
      <c r="A12" s="29" t="s">
        <v>188</v>
      </c>
      <c r="B12" s="29"/>
      <c r="C12" s="29"/>
      <c r="D12" s="28" t="s">
        <v>164</v>
      </c>
      <c r="E12" s="28" t="s">
        <v>144</v>
      </c>
      <c r="F12" s="28"/>
      <c r="G12" s="28"/>
      <c r="H12" s="28"/>
      <c r="I12" s="28"/>
      <c r="J12" s="28"/>
      <c r="K12" s="28"/>
      <c r="M12" s="28">
        <v>7</v>
      </c>
    </row>
    <row r="13" spans="1:13" ht="14.25" x14ac:dyDescent="0.2">
      <c r="A13" s="28"/>
      <c r="B13" s="28"/>
      <c r="C13" s="28"/>
      <c r="D13" s="28" t="s">
        <v>165</v>
      </c>
      <c r="E13" s="28" t="s">
        <v>144</v>
      </c>
      <c r="F13" s="28"/>
      <c r="G13" s="28"/>
      <c r="H13" s="28"/>
      <c r="I13" s="28"/>
      <c r="J13" s="28"/>
      <c r="K13" s="28"/>
      <c r="M13" s="28">
        <v>7</v>
      </c>
    </row>
    <row r="14" spans="1:13" ht="15" x14ac:dyDescent="0.25">
      <c r="A14" s="29" t="s">
        <v>163</v>
      </c>
      <c r="B14" s="29"/>
      <c r="C14" s="29"/>
      <c r="D14" s="28"/>
      <c r="E14" s="28" t="s">
        <v>162</v>
      </c>
      <c r="F14" s="28"/>
      <c r="G14" s="28"/>
      <c r="H14" s="28"/>
      <c r="I14" s="28"/>
      <c r="J14" s="28"/>
      <c r="K14" s="28"/>
      <c r="M14" s="28"/>
    </row>
    <row r="15" spans="1:13" ht="15" x14ac:dyDescent="0.25">
      <c r="A15" s="27" t="s">
        <v>167</v>
      </c>
      <c r="B15" s="28"/>
      <c r="C15" s="28"/>
      <c r="D15" s="28"/>
      <c r="E15" s="28" t="s">
        <v>162</v>
      </c>
      <c r="F15" s="28"/>
      <c r="G15" s="28"/>
      <c r="H15" s="28"/>
      <c r="I15" s="28"/>
      <c r="J15" s="28"/>
      <c r="K15" s="28"/>
      <c r="M15" s="28"/>
    </row>
    <row r="16" spans="1:13" ht="15" x14ac:dyDescent="0.25">
      <c r="A16" s="27" t="s">
        <v>168</v>
      </c>
      <c r="B16" s="28"/>
      <c r="C16" s="28"/>
      <c r="D16" s="28" t="s">
        <v>164</v>
      </c>
      <c r="E16" s="28" t="s">
        <v>58</v>
      </c>
      <c r="F16" s="28"/>
      <c r="G16" s="28"/>
      <c r="H16" s="28"/>
      <c r="I16" s="28"/>
      <c r="J16" s="28"/>
      <c r="K16" s="28"/>
      <c r="M16" s="28">
        <v>12</v>
      </c>
    </row>
    <row r="17" spans="1:13" ht="14.25" x14ac:dyDescent="0.2">
      <c r="A17" s="28"/>
      <c r="B17" s="28"/>
      <c r="C17" s="28"/>
      <c r="D17" s="28" t="s">
        <v>165</v>
      </c>
      <c r="E17" s="28" t="s">
        <v>166</v>
      </c>
      <c r="F17" s="28"/>
      <c r="G17" s="28"/>
      <c r="H17" s="28"/>
      <c r="I17" s="28"/>
      <c r="J17" s="28"/>
      <c r="K17" s="28"/>
      <c r="M17" s="28">
        <v>12</v>
      </c>
    </row>
    <row r="18" spans="1:13" ht="15" x14ac:dyDescent="0.25">
      <c r="A18" s="27" t="s">
        <v>193</v>
      </c>
      <c r="B18" s="28"/>
      <c r="C18" s="28"/>
      <c r="D18" s="28" t="s">
        <v>164</v>
      </c>
      <c r="E18" s="28" t="s">
        <v>224</v>
      </c>
      <c r="F18" s="28"/>
      <c r="G18" s="28"/>
      <c r="H18" s="28"/>
      <c r="I18" s="28"/>
      <c r="J18" s="28"/>
      <c r="K18" s="28"/>
      <c r="M18" s="28">
        <v>13</v>
      </c>
    </row>
    <row r="19" spans="1:13" ht="14.25" x14ac:dyDescent="0.2">
      <c r="D19" s="28" t="s">
        <v>165</v>
      </c>
      <c r="E19" s="28" t="s">
        <v>169</v>
      </c>
      <c r="F19" s="28"/>
      <c r="G19" s="28"/>
      <c r="H19" s="28"/>
      <c r="I19" s="28"/>
      <c r="J19" s="28"/>
      <c r="K19" s="28"/>
      <c r="M19" s="28">
        <v>13</v>
      </c>
    </row>
    <row r="20" spans="1:13" ht="15" x14ac:dyDescent="0.25">
      <c r="A20" s="27" t="s">
        <v>170</v>
      </c>
      <c r="B20" s="28"/>
      <c r="C20" s="28"/>
      <c r="D20" s="28" t="s">
        <v>164</v>
      </c>
      <c r="E20" s="28" t="s">
        <v>147</v>
      </c>
      <c r="F20" s="28"/>
      <c r="G20" s="28"/>
      <c r="H20" s="28"/>
      <c r="I20" s="28"/>
      <c r="J20" s="28"/>
      <c r="K20" s="28"/>
      <c r="M20" s="28">
        <v>16</v>
      </c>
    </row>
    <row r="21" spans="1:13" ht="14.25" x14ac:dyDescent="0.2">
      <c r="A21" s="28"/>
      <c r="B21" s="28"/>
      <c r="C21" s="28"/>
      <c r="D21" s="28" t="s">
        <v>165</v>
      </c>
      <c r="E21" s="28" t="s">
        <v>148</v>
      </c>
      <c r="F21" s="28"/>
      <c r="G21" s="28"/>
      <c r="H21" s="28"/>
      <c r="I21" s="28"/>
      <c r="J21" s="28"/>
      <c r="K21" s="28"/>
      <c r="M21" s="28">
        <v>16</v>
      </c>
    </row>
    <row r="22" spans="1:13" ht="15" x14ac:dyDescent="0.25">
      <c r="A22" s="27" t="s">
        <v>171</v>
      </c>
      <c r="B22" s="28"/>
      <c r="C22" s="28"/>
      <c r="D22" s="28" t="s">
        <v>164</v>
      </c>
      <c r="E22" s="28" t="s">
        <v>177</v>
      </c>
      <c r="F22" s="28"/>
      <c r="G22" s="28"/>
      <c r="H22" s="28"/>
      <c r="I22" s="28"/>
      <c r="J22" s="28"/>
      <c r="K22" s="28"/>
      <c r="M22" s="28">
        <v>14</v>
      </c>
    </row>
    <row r="23" spans="1:13" ht="14.25" x14ac:dyDescent="0.2">
      <c r="A23" s="28"/>
      <c r="B23" s="28"/>
      <c r="C23" s="28"/>
      <c r="D23" s="28" t="s">
        <v>165</v>
      </c>
      <c r="E23" s="28" t="s">
        <v>178</v>
      </c>
      <c r="F23" s="28"/>
      <c r="G23" s="28"/>
      <c r="H23" s="28"/>
      <c r="I23" s="28"/>
      <c r="J23" s="28"/>
      <c r="K23" s="28"/>
      <c r="M23" s="28">
        <v>14</v>
      </c>
    </row>
    <row r="24" spans="1:13" ht="15" x14ac:dyDescent="0.25">
      <c r="A24" s="27" t="s">
        <v>173</v>
      </c>
      <c r="B24" s="28"/>
      <c r="C24" s="28"/>
      <c r="D24" s="28" t="s">
        <v>164</v>
      </c>
      <c r="E24" s="28" t="s">
        <v>71</v>
      </c>
      <c r="F24" s="28"/>
      <c r="G24" s="28"/>
      <c r="H24" s="28"/>
      <c r="I24" s="28"/>
      <c r="J24" s="28"/>
      <c r="K24" s="28"/>
      <c r="M24" s="28">
        <v>11</v>
      </c>
    </row>
    <row r="25" spans="1:13" ht="14.25" x14ac:dyDescent="0.2">
      <c r="A25" s="28"/>
      <c r="B25" s="28"/>
      <c r="C25" s="28"/>
      <c r="D25" s="28" t="s">
        <v>165</v>
      </c>
      <c r="E25" s="28" t="s">
        <v>172</v>
      </c>
      <c r="F25" s="28"/>
      <c r="G25" s="28"/>
      <c r="H25" s="28"/>
      <c r="I25" s="28"/>
      <c r="J25" s="28"/>
      <c r="K25" s="28"/>
      <c r="M25" s="28">
        <v>11</v>
      </c>
    </row>
    <row r="26" spans="1:13" ht="15" x14ac:dyDescent="0.25">
      <c r="A26" s="27" t="s">
        <v>176</v>
      </c>
      <c r="B26" s="28"/>
      <c r="C26" s="28"/>
      <c r="D26" s="28" t="s">
        <v>164</v>
      </c>
      <c r="E26" s="28" t="s">
        <v>161</v>
      </c>
      <c r="F26" s="28"/>
      <c r="G26" s="28"/>
      <c r="H26" s="28"/>
      <c r="I26" s="28"/>
      <c r="J26" s="28"/>
      <c r="K26" s="28"/>
      <c r="M26" s="28">
        <v>11</v>
      </c>
    </row>
    <row r="27" spans="1:13" ht="14.25" x14ac:dyDescent="0.2">
      <c r="A27" s="28"/>
      <c r="B27" s="28"/>
      <c r="C27" s="28"/>
      <c r="D27" s="28" t="s">
        <v>165</v>
      </c>
      <c r="E27" s="28" t="s">
        <v>161</v>
      </c>
      <c r="F27" s="28"/>
      <c r="G27" s="28"/>
      <c r="H27" s="28"/>
      <c r="I27" s="28"/>
      <c r="J27" s="28"/>
      <c r="K27" s="28"/>
      <c r="M27" s="28"/>
    </row>
    <row r="28" spans="1:13" ht="15" x14ac:dyDescent="0.25">
      <c r="A28" s="27" t="s">
        <v>179</v>
      </c>
      <c r="B28" s="28"/>
      <c r="C28" s="28"/>
      <c r="D28" s="28" t="s">
        <v>164</v>
      </c>
      <c r="E28" s="28" t="s">
        <v>174</v>
      </c>
      <c r="F28" s="28"/>
      <c r="G28" s="28"/>
      <c r="H28" s="28"/>
      <c r="I28" s="28"/>
      <c r="J28" s="28"/>
      <c r="K28" s="28"/>
      <c r="M28" s="28">
        <v>11</v>
      </c>
    </row>
    <row r="29" spans="1:13" ht="14.25" x14ac:dyDescent="0.2">
      <c r="A29" s="28"/>
      <c r="B29" s="28"/>
      <c r="C29" s="28"/>
      <c r="D29" s="28" t="s">
        <v>165</v>
      </c>
      <c r="E29" s="28" t="s">
        <v>175</v>
      </c>
      <c r="F29" s="28"/>
      <c r="G29" s="28"/>
      <c r="H29" s="28"/>
      <c r="I29" s="28"/>
      <c r="J29" s="28"/>
      <c r="K29" s="28"/>
      <c r="M29" s="28">
        <v>11</v>
      </c>
    </row>
    <row r="30" spans="1:13" ht="15" x14ac:dyDescent="0.25">
      <c r="A30" s="27" t="s">
        <v>180</v>
      </c>
      <c r="B30" s="28"/>
      <c r="C30" s="28"/>
      <c r="D30" s="28" t="s">
        <v>164</v>
      </c>
      <c r="E30" s="28" t="s">
        <v>47</v>
      </c>
      <c r="F30" s="28"/>
      <c r="G30" s="28"/>
      <c r="H30" s="28"/>
      <c r="I30" s="28"/>
      <c r="J30" s="28"/>
      <c r="K30" s="28"/>
      <c r="M30" s="28">
        <v>11</v>
      </c>
    </row>
    <row r="31" spans="1:13" ht="14.25" x14ac:dyDescent="0.2">
      <c r="A31" s="28"/>
      <c r="B31" s="28"/>
      <c r="C31" s="28"/>
      <c r="D31" s="28" t="s">
        <v>165</v>
      </c>
      <c r="E31" s="28" t="s">
        <v>47</v>
      </c>
      <c r="F31" s="28"/>
      <c r="G31" s="28"/>
      <c r="H31" s="28"/>
      <c r="I31" s="28"/>
      <c r="J31" s="28"/>
      <c r="K31" s="28"/>
      <c r="M31" s="28">
        <v>11</v>
      </c>
    </row>
    <row r="32" spans="1:13" ht="15" x14ac:dyDescent="0.25">
      <c r="A32" s="27" t="s">
        <v>181</v>
      </c>
      <c r="B32" s="28"/>
      <c r="C32" s="28"/>
      <c r="D32" s="28" t="s">
        <v>164</v>
      </c>
      <c r="E32" s="28" t="s">
        <v>201</v>
      </c>
      <c r="F32" s="28"/>
      <c r="G32" s="28"/>
      <c r="H32" s="28"/>
      <c r="I32" s="28"/>
      <c r="J32" s="28"/>
      <c r="K32" s="28"/>
      <c r="M32" s="28">
        <v>11</v>
      </c>
    </row>
    <row r="33" spans="1:15" ht="14.25" x14ac:dyDescent="0.2">
      <c r="A33" s="28"/>
      <c r="B33" s="28"/>
      <c r="C33" s="28"/>
      <c r="D33" s="28" t="s">
        <v>165</v>
      </c>
      <c r="E33" s="28" t="s">
        <v>208</v>
      </c>
      <c r="F33" s="28"/>
      <c r="G33" s="28"/>
      <c r="H33" s="28"/>
      <c r="I33" s="28"/>
      <c r="J33" s="28"/>
      <c r="K33" s="28"/>
      <c r="M33" s="28">
        <v>13</v>
      </c>
    </row>
    <row r="34" spans="1:15" ht="14.25" x14ac:dyDescent="0.2">
      <c r="A34" s="28"/>
      <c r="B34" s="28"/>
      <c r="C34" s="28"/>
      <c r="D34" s="28" t="s">
        <v>10</v>
      </c>
      <c r="E34" s="28" t="s">
        <v>202</v>
      </c>
      <c r="F34" s="28"/>
      <c r="G34" s="28"/>
      <c r="H34" s="28"/>
      <c r="I34" s="28"/>
      <c r="J34" s="28"/>
      <c r="K34" s="28"/>
      <c r="M34" s="28">
        <v>14</v>
      </c>
    </row>
    <row r="35" spans="1:15" ht="15" x14ac:dyDescent="0.25">
      <c r="A35" s="27" t="s">
        <v>204</v>
      </c>
      <c r="B35" s="28"/>
      <c r="C35" s="28"/>
      <c r="D35" s="28" t="s">
        <v>164</v>
      </c>
      <c r="E35" s="28" t="s">
        <v>87</v>
      </c>
      <c r="F35" s="28"/>
      <c r="G35" s="28"/>
      <c r="H35" s="28"/>
      <c r="I35" s="28"/>
      <c r="J35" s="28"/>
      <c r="K35" s="28"/>
      <c r="M35" s="28">
        <v>14</v>
      </c>
    </row>
    <row r="36" spans="1:15" ht="14.25" x14ac:dyDescent="0.2">
      <c r="D36" s="28" t="s">
        <v>165</v>
      </c>
      <c r="E36" s="28" t="s">
        <v>86</v>
      </c>
      <c r="F36" s="28"/>
      <c r="G36" s="28"/>
      <c r="H36" s="28"/>
      <c r="I36" s="28"/>
      <c r="J36" s="28"/>
      <c r="K36" s="28"/>
      <c r="M36" s="28">
        <v>14</v>
      </c>
    </row>
    <row r="37" spans="1:15" ht="15" x14ac:dyDescent="0.25">
      <c r="A37" s="27" t="s">
        <v>207</v>
      </c>
      <c r="D37" s="28" t="s">
        <v>164</v>
      </c>
      <c r="E37" s="28" t="s">
        <v>151</v>
      </c>
      <c r="F37" s="28"/>
      <c r="G37" s="28"/>
      <c r="H37" s="28"/>
      <c r="I37" s="28"/>
      <c r="J37" s="28"/>
      <c r="K37" s="28"/>
      <c r="L37" s="28"/>
      <c r="M37" s="28">
        <v>11</v>
      </c>
    </row>
    <row r="38" spans="1:15" ht="14.25" x14ac:dyDescent="0.2">
      <c r="D38" s="28" t="s">
        <v>165</v>
      </c>
      <c r="E38" s="28" t="s">
        <v>182</v>
      </c>
      <c r="F38" s="28"/>
      <c r="G38" s="28"/>
      <c r="H38" s="28"/>
      <c r="I38" s="28"/>
      <c r="J38" s="28"/>
      <c r="K38" s="28"/>
      <c r="L38" s="28"/>
      <c r="M38" s="28">
        <v>13</v>
      </c>
      <c r="O38" s="30"/>
    </row>
    <row r="39" spans="1:15" ht="14.25" x14ac:dyDescent="0.2">
      <c r="D39" s="28" t="s">
        <v>10</v>
      </c>
      <c r="E39" s="28" t="s">
        <v>183</v>
      </c>
      <c r="F39" s="28"/>
      <c r="G39" s="28"/>
      <c r="H39" s="28"/>
      <c r="I39" s="28"/>
      <c r="J39" s="28"/>
      <c r="K39" s="28"/>
      <c r="L39" s="28"/>
      <c r="M39" s="28">
        <v>14</v>
      </c>
      <c r="O39" s="30"/>
    </row>
    <row r="40" spans="1:15" ht="14.25" x14ac:dyDescent="0.2"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2" spans="1:15" ht="18" x14ac:dyDescent="0.25">
      <c r="A42" s="13" t="s">
        <v>184</v>
      </c>
      <c r="C42" s="20"/>
      <c r="K42" s="13" t="s">
        <v>26</v>
      </c>
    </row>
    <row r="43" spans="1:15" ht="14.25" x14ac:dyDescent="0.2">
      <c r="B43" s="31" t="s">
        <v>27</v>
      </c>
      <c r="C43" s="20"/>
      <c r="O43" s="30"/>
    </row>
    <row r="44" spans="1:15" ht="15.75" x14ac:dyDescent="0.25">
      <c r="A44" s="19">
        <v>0</v>
      </c>
      <c r="B44" s="20" t="s">
        <v>95</v>
      </c>
      <c r="C44" s="20"/>
      <c r="K44" s="16" t="s">
        <v>28</v>
      </c>
      <c r="L44" s="4" t="s">
        <v>29</v>
      </c>
    </row>
    <row r="45" spans="1:15" ht="15.75" x14ac:dyDescent="0.25">
      <c r="A45" s="19">
        <v>1</v>
      </c>
      <c r="B45" s="20" t="s">
        <v>234</v>
      </c>
      <c r="C45" s="20"/>
      <c r="K45" s="16" t="s">
        <v>9</v>
      </c>
      <c r="L45" s="4" t="s">
        <v>30</v>
      </c>
      <c r="M45" s="4"/>
    </row>
    <row r="46" spans="1:15" ht="15.75" x14ac:dyDescent="0.25">
      <c r="A46" s="19">
        <v>2</v>
      </c>
      <c r="B46" s="20" t="s">
        <v>35</v>
      </c>
      <c r="C46" s="20"/>
      <c r="K46" s="16" t="s">
        <v>185</v>
      </c>
      <c r="L46" s="4" t="s">
        <v>31</v>
      </c>
      <c r="M46" s="4"/>
    </row>
    <row r="47" spans="1:15" ht="15.75" x14ac:dyDescent="0.25">
      <c r="A47" s="19">
        <v>3</v>
      </c>
      <c r="B47" s="20" t="s">
        <v>74</v>
      </c>
      <c r="C47" s="20"/>
      <c r="K47" s="16" t="s">
        <v>32</v>
      </c>
      <c r="L47" s="4" t="s">
        <v>33</v>
      </c>
      <c r="M47" s="4"/>
    </row>
    <row r="48" spans="1:15" ht="15.75" x14ac:dyDescent="0.25">
      <c r="A48" s="19">
        <v>4</v>
      </c>
      <c r="B48" s="20" t="s">
        <v>99</v>
      </c>
      <c r="C48" s="20"/>
      <c r="K48" s="16" t="s">
        <v>12</v>
      </c>
      <c r="L48" s="4" t="s">
        <v>34</v>
      </c>
      <c r="M48" s="4"/>
    </row>
    <row r="49" spans="1:15" ht="15.75" x14ac:dyDescent="0.25">
      <c r="A49" s="19">
        <v>5</v>
      </c>
      <c r="B49" s="20" t="s">
        <v>235</v>
      </c>
      <c r="C49" s="20"/>
      <c r="K49" s="16" t="s">
        <v>13</v>
      </c>
      <c r="L49" s="4" t="s">
        <v>36</v>
      </c>
      <c r="M49" s="4"/>
    </row>
    <row r="50" spans="1:15" ht="15.75" x14ac:dyDescent="0.25">
      <c r="A50" s="19">
        <v>6</v>
      </c>
      <c r="B50" s="20" t="s">
        <v>100</v>
      </c>
      <c r="C50" s="20"/>
      <c r="K50" s="16" t="s">
        <v>14</v>
      </c>
      <c r="L50" s="4" t="s">
        <v>37</v>
      </c>
      <c r="M50" s="4"/>
    </row>
    <row r="51" spans="1:15" ht="15.75" x14ac:dyDescent="0.25">
      <c r="A51" s="21">
        <v>7</v>
      </c>
      <c r="B51" s="20" t="s">
        <v>232</v>
      </c>
      <c r="C51" s="20"/>
    </row>
    <row r="52" spans="1:15" ht="15" x14ac:dyDescent="0.25">
      <c r="A52" s="19">
        <v>11</v>
      </c>
      <c r="B52" s="20" t="s">
        <v>52</v>
      </c>
      <c r="C52" s="20"/>
    </row>
    <row r="53" spans="1:15" ht="15" x14ac:dyDescent="0.25">
      <c r="A53" s="19">
        <v>12</v>
      </c>
      <c r="B53" s="20" t="s">
        <v>75</v>
      </c>
      <c r="C53" s="20"/>
    </row>
    <row r="54" spans="1:15" ht="15" x14ac:dyDescent="0.25">
      <c r="A54" s="19">
        <v>13</v>
      </c>
      <c r="B54" s="20" t="s">
        <v>76</v>
      </c>
      <c r="C54" s="20"/>
    </row>
    <row r="55" spans="1:15" ht="15" x14ac:dyDescent="0.25">
      <c r="A55" s="19">
        <v>14</v>
      </c>
      <c r="B55" s="20" t="s">
        <v>77</v>
      </c>
      <c r="C55" s="20"/>
    </row>
    <row r="56" spans="1:15" ht="15" x14ac:dyDescent="0.25">
      <c r="A56" s="19">
        <v>15</v>
      </c>
      <c r="B56" s="20" t="s">
        <v>78</v>
      </c>
      <c r="C56" s="20"/>
    </row>
    <row r="57" spans="1:15" ht="15" x14ac:dyDescent="0.25">
      <c r="A57" s="19">
        <v>16</v>
      </c>
      <c r="B57" s="20" t="s">
        <v>79</v>
      </c>
      <c r="C57" s="20"/>
    </row>
    <row r="58" spans="1:15" ht="15.75" x14ac:dyDescent="0.25">
      <c r="A58" s="19">
        <v>21</v>
      </c>
      <c r="B58" s="20" t="s">
        <v>80</v>
      </c>
      <c r="C58" s="20"/>
      <c r="O58" s="4"/>
    </row>
    <row r="59" spans="1:15" ht="15.75" x14ac:dyDescent="0.25">
      <c r="A59" s="19">
        <v>23</v>
      </c>
      <c r="B59" s="20" t="s">
        <v>233</v>
      </c>
      <c r="C59" s="20"/>
      <c r="O59" s="4"/>
    </row>
    <row r="60" spans="1:15" ht="15.75" x14ac:dyDescent="0.25">
      <c r="A60" s="19">
        <v>24</v>
      </c>
      <c r="B60" s="20" t="s">
        <v>40</v>
      </c>
      <c r="C60" s="20"/>
      <c r="O60" s="4"/>
    </row>
    <row r="61" spans="1:15" ht="15.75" x14ac:dyDescent="0.25">
      <c r="A61" s="19">
        <v>25</v>
      </c>
      <c r="B61" s="20" t="s">
        <v>41</v>
      </c>
      <c r="C61" s="20"/>
      <c r="O61" s="4"/>
    </row>
    <row r="62" spans="1:15" ht="15.75" x14ac:dyDescent="0.25">
      <c r="A62" s="19">
        <v>26</v>
      </c>
      <c r="B62" s="20" t="s">
        <v>53</v>
      </c>
      <c r="O62" s="4"/>
    </row>
    <row r="63" spans="1:15" ht="15.75" x14ac:dyDescent="0.25">
      <c r="A63" s="19">
        <v>27</v>
      </c>
      <c r="B63" s="20" t="s">
        <v>81</v>
      </c>
      <c r="O63" s="4"/>
    </row>
    <row r="66" spans="1:7" ht="18" x14ac:dyDescent="0.25">
      <c r="A66" s="12" t="s">
        <v>228</v>
      </c>
    </row>
    <row r="69" spans="1:7" x14ac:dyDescent="0.2">
      <c r="G69" s="31" t="s">
        <v>39</v>
      </c>
    </row>
    <row r="70" spans="1:7" x14ac:dyDescent="0.2">
      <c r="G70" t="s">
        <v>38</v>
      </c>
    </row>
  </sheetData>
  <mergeCells count="1">
    <mergeCell ref="D6:E9"/>
  </mergeCells>
  <phoneticPr fontId="18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pb</cp:lastModifiedBy>
  <cp:lastPrinted>2013-09-18T09:51:17Z</cp:lastPrinted>
  <dcterms:created xsi:type="dcterms:W3CDTF">1999-04-13T11:53:51Z</dcterms:created>
  <dcterms:modified xsi:type="dcterms:W3CDTF">2015-05-12T11:42:27Z</dcterms:modified>
</cp:coreProperties>
</file>