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8B0991D2-19FE-3E41-AC56-6443C18E0F92}" xr6:coauthVersionLast="32" xr6:coauthVersionMax="32" xr10:uidLastSave="{00000000-0000-0000-0000-000000000000}"/>
  <bookViews>
    <workbookView xWindow="40" yWindow="460" windowWidth="14600" windowHeight="5260" activeTab="2"/>
  </bookViews>
  <sheets>
    <sheet name="Sem I-III mgr wk" sheetId="24" r:id="rId1"/>
    <sheet name="Sem I-III mgr cw" sheetId="31" r:id="rId2"/>
    <sheet name="Uwagi" sheetId="32" r:id="rId3"/>
  </sheets>
  <calcPr calcId="162913"/>
</workbook>
</file>

<file path=xl/calcChain.xml><?xml version="1.0" encoding="utf-8"?>
<calcChain xmlns="http://schemas.openxmlformats.org/spreadsheetml/2006/main">
  <c r="F23" i="24" l="1"/>
  <c r="H18" i="31"/>
  <c r="G18" i="31"/>
  <c r="F18" i="31"/>
  <c r="E18" i="31"/>
  <c r="H23" i="24"/>
  <c r="G23" i="24"/>
  <c r="E23" i="24"/>
  <c r="J18" i="31"/>
  <c r="K18" i="31"/>
  <c r="I18" i="31"/>
  <c r="D18" i="31"/>
  <c r="L66" i="31" s="1"/>
  <c r="K23" i="24"/>
  <c r="D23" i="24"/>
  <c r="L72" i="24" s="1"/>
  <c r="F42" i="31"/>
  <c r="D32" i="31"/>
  <c r="D42" i="31"/>
  <c r="J32" i="31"/>
  <c r="J66" i="31" s="1"/>
  <c r="J42" i="31"/>
  <c r="J64" i="31" s="1"/>
  <c r="K42" i="31"/>
  <c r="H42" i="31"/>
  <c r="I42" i="31"/>
  <c r="G42" i="31"/>
  <c r="E42" i="31"/>
  <c r="K32" i="31"/>
  <c r="I32" i="31"/>
  <c r="H32" i="31"/>
  <c r="G32" i="31"/>
  <c r="F32" i="31"/>
  <c r="E32" i="31"/>
  <c r="D38" i="24"/>
  <c r="D48" i="24"/>
  <c r="J23" i="24"/>
  <c r="I72" i="24"/>
  <c r="J38" i="24"/>
  <c r="J48" i="24"/>
  <c r="I70" i="24"/>
  <c r="K48" i="24"/>
  <c r="H48" i="24"/>
  <c r="I48" i="24"/>
  <c r="G48" i="24"/>
  <c r="F48" i="24"/>
  <c r="E48" i="24"/>
  <c r="K38" i="24"/>
  <c r="I38" i="24"/>
  <c r="H38" i="24"/>
  <c r="G38" i="24"/>
  <c r="F38" i="24"/>
  <c r="E38" i="24"/>
  <c r="I23" i="24"/>
</calcChain>
</file>

<file path=xl/sharedStrings.xml><?xml version="1.0" encoding="utf-8"?>
<sst xmlns="http://schemas.openxmlformats.org/spreadsheetml/2006/main" count="288" uniqueCount="147">
  <si>
    <t xml:space="preserve">SEMESTR </t>
  </si>
  <si>
    <t>(15 tygodni)</t>
  </si>
  <si>
    <t>Lp.</t>
  </si>
  <si>
    <t>Przedmiot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</si>
  <si>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</si>
  <si>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</si>
  <si>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</si>
  <si>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</si>
  <si>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</si>
  <si>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</si>
  <si>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</si>
  <si>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</si>
  <si>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</si>
  <si>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</si>
  <si>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</si>
  <si>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</si>
  <si>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RAZEM</t>
  </si>
  <si>
    <t>Seminarium dyplomowe</t>
  </si>
  <si>
    <t>Wyjaśnienie oznaczeń :</t>
  </si>
  <si>
    <t>(E)</t>
  </si>
  <si>
    <t xml:space="preserve">C  </t>
  </si>
  <si>
    <t xml:space="preserve">L </t>
  </si>
  <si>
    <t>egzamin</t>
  </si>
  <si>
    <t>wykład</t>
  </si>
  <si>
    <t>ćwiczenia audytoryjne</t>
  </si>
  <si>
    <t>laboratorium</t>
  </si>
  <si>
    <t>pracownia specjalistyczna</t>
  </si>
  <si>
    <t>ćwiczenia projektowe</t>
  </si>
  <si>
    <t>seminarium</t>
  </si>
  <si>
    <t>*) Uwaga: Wykład z "Ochrony budynków przed wilgocią i korozją" jest wspólny dla BEiE oraz BOiR !</t>
  </si>
  <si>
    <t>(dotyczy kolumny "Uwagi")</t>
  </si>
  <si>
    <t>Oznaczenia poszczególnych Katedr :</t>
  </si>
  <si>
    <t>Studium Wychowania Fizycznego i Sportu</t>
  </si>
  <si>
    <t>Wydział Elektryczny</t>
  </si>
  <si>
    <t>Praca dyplomowa</t>
  </si>
  <si>
    <t>Katedra Ciepłownictwa</t>
  </si>
  <si>
    <t>Technologia i organizacja robót sanitarnych</t>
  </si>
  <si>
    <t>Metody obliczeniowe i statystyczne</t>
  </si>
  <si>
    <t>Systemy uzdatniania wody  (E)</t>
  </si>
  <si>
    <t>Wodociągi i kanalizacje wiejskie  (E)</t>
  </si>
  <si>
    <t>Pompownie wodne i kanalizacyjne  (E)</t>
  </si>
  <si>
    <t>Odnowa wody  (E)</t>
  </si>
  <si>
    <t>Systemy wod-kan w zakładach przemysł. (E)</t>
  </si>
  <si>
    <t>Projekt przejściowy z zastosowaniem ETO</t>
  </si>
  <si>
    <t>Ogrzewnictwo II (E)</t>
  </si>
  <si>
    <t>Wentylacja i klimatyzacja (E)</t>
  </si>
  <si>
    <t>Ochrona powietrza i oczyszczanie spalin (E)</t>
  </si>
  <si>
    <t>Wydział Zarządzania</t>
  </si>
  <si>
    <t>Planowanie przestrzenne</t>
  </si>
  <si>
    <t>Technologie proekologiczne</t>
  </si>
  <si>
    <t>Zarządzanie środowiskiem</t>
  </si>
  <si>
    <t>13 i 14</t>
  </si>
  <si>
    <t>godziny zlecone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</si>
  <si>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</si>
  <si>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</si>
  <si>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</si>
  <si>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</si>
  <si>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</si>
  <si>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</si>
  <si>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Wydział Architektury</t>
  </si>
  <si>
    <t>Politechnika Białostocka</t>
  </si>
  <si>
    <t>strona 1/3</t>
  </si>
  <si>
    <t>Wydział Budownictwa i Inżynierii Środowiska</t>
  </si>
  <si>
    <r>
      <t>(kierunek:</t>
    </r>
    <r>
      <rPr>
        <b/>
        <sz val="16"/>
        <rFont val="Arial CE"/>
        <family val="2"/>
        <charset val="238"/>
      </rPr>
      <t xml:space="preserve"> INŻYNIERIA ŚRODOWISKA</t>
    </r>
    <r>
      <rPr>
        <sz val="16"/>
        <rFont val="Arial CE"/>
        <family val="2"/>
        <charset val="238"/>
      </rPr>
      <t>)</t>
    </r>
  </si>
  <si>
    <t>PLAN STUDIÓW STACJONARNYCH II STOPNIA (MGR.)</t>
  </si>
  <si>
    <t>Chemia środowiska</t>
  </si>
  <si>
    <t xml:space="preserve">Monitoring środowiska </t>
  </si>
  <si>
    <t>Wybrane zagadnienia z wodociągówi kanalizacji</t>
  </si>
  <si>
    <t xml:space="preserve">Alternatywne źródła energii </t>
  </si>
  <si>
    <t>I mgr.</t>
  </si>
  <si>
    <t>II mgr.</t>
  </si>
  <si>
    <t>Przedmioty współne dla całego kierunku</t>
  </si>
  <si>
    <t>III mgr.</t>
  </si>
  <si>
    <t>Zastos. technik komp. w inż. środowiska</t>
  </si>
  <si>
    <t xml:space="preserve">łączna liczba godzin </t>
  </si>
  <si>
    <t>liczba godzin specjalnośc CW</t>
  </si>
  <si>
    <t xml:space="preserve">    w tym wykłady </t>
  </si>
  <si>
    <t>liczba godzin specjalności WK</t>
  </si>
  <si>
    <t>łączna liczba godzin</t>
  </si>
  <si>
    <t xml:space="preserve">    w tym wykłady</t>
  </si>
  <si>
    <t>14 i 15</t>
  </si>
  <si>
    <t>ŚM1034</t>
  </si>
  <si>
    <t>ŚM1036</t>
  </si>
  <si>
    <t>ŚM1315</t>
  </si>
  <si>
    <t>ŚM1048</t>
  </si>
  <si>
    <t>ŚM1041</t>
  </si>
  <si>
    <t>ŚM1029</t>
  </si>
  <si>
    <t>ŚM1318</t>
  </si>
  <si>
    <t>ŚM1319</t>
  </si>
  <si>
    <t>Niezawodność i bezp. systemów inzyn.</t>
  </si>
  <si>
    <t>ŚW2054</t>
  </si>
  <si>
    <t>ŚW2073</t>
  </si>
  <si>
    <t>ŚW2056</t>
  </si>
  <si>
    <t>ŚW2047</t>
  </si>
  <si>
    <t>ŚW3038</t>
  </si>
  <si>
    <t>ŚW3032</t>
  </si>
  <si>
    <t>ŚW3033</t>
  </si>
  <si>
    <t>Automat. regulacja w ogrzewn. i wentyl. (E)</t>
  </si>
  <si>
    <t>ŚC2063</t>
  </si>
  <si>
    <t>ŚC2065</t>
  </si>
  <si>
    <t>ŚC2059</t>
  </si>
  <si>
    <t>ŚC2068</t>
  </si>
  <si>
    <t>ŚC3066</t>
  </si>
  <si>
    <t>ŚC3032</t>
  </si>
  <si>
    <t>ŚC3033</t>
  </si>
  <si>
    <t>Węzły, sieci i centrale cieplne</t>
  </si>
  <si>
    <t>Unieszkodliwianie osadów wodno-ściekowych (E)</t>
  </si>
  <si>
    <t xml:space="preserve">Gospodarka wodno-ściekowa w zakł. przem. </t>
  </si>
  <si>
    <t>Chłodnictwo  (E)</t>
  </si>
  <si>
    <t>ŚW2044</t>
  </si>
  <si>
    <t>11/13/14</t>
  </si>
  <si>
    <t>ŚC2057</t>
  </si>
  <si>
    <t>ŚC2058</t>
  </si>
  <si>
    <t>strona 2/3</t>
  </si>
  <si>
    <t>ŚW2046</t>
  </si>
  <si>
    <t>ŚM1050</t>
  </si>
  <si>
    <t>ŚM1055</t>
  </si>
  <si>
    <t>ŚW2316</t>
  </si>
  <si>
    <t>Systemy oczyszczania ścieków komun. i przemysłowych(E)</t>
  </si>
  <si>
    <t>Język obcy</t>
  </si>
  <si>
    <t>ŚM1056</t>
  </si>
  <si>
    <t>ŚC20067</t>
  </si>
  <si>
    <t>Student kończący studia na II stopniu zobowiązany jest do :</t>
  </si>
  <si>
    <t xml:space="preserve">1) Odbycia praktyki dyplomowej w wymiarze 2 tygodni zaliczenia praktyki (bez wystawiania oceny) dokonuje promotor </t>
  </si>
  <si>
    <t>Ekonomika zaopatrzenia w wodę i ochrony wód</t>
  </si>
  <si>
    <t>Racjonalizacja zużycia ciepła</t>
  </si>
  <si>
    <t xml:space="preserve">ŚW2037 </t>
  </si>
  <si>
    <t>stanowią wykłady</t>
  </si>
  <si>
    <t>Wykaz przedmiotów HES</t>
  </si>
  <si>
    <t>ŚW2051</t>
  </si>
  <si>
    <t>ŚC2064</t>
  </si>
  <si>
    <t xml:space="preserve">Kod </t>
  </si>
  <si>
    <t>przedmiotu</t>
  </si>
  <si>
    <t>HES - Ekonomika zaopatrzenia w wodę i ochrony wód</t>
  </si>
  <si>
    <t>..........................................</t>
  </si>
  <si>
    <t>(pieczęć i podpis Dziekana)</t>
  </si>
  <si>
    <r>
      <t xml:space="preserve">Specjalność: </t>
    </r>
    <r>
      <rPr>
        <b/>
        <sz val="10"/>
        <rFont val="Arial CE"/>
        <charset val="238"/>
      </rPr>
      <t>ogrzewnictwo i wentylacja</t>
    </r>
  </si>
  <si>
    <r>
      <t xml:space="preserve">Specjalność: </t>
    </r>
    <r>
      <rPr>
        <b/>
        <sz val="10"/>
        <rFont val="Arial CE"/>
        <charset val="238"/>
      </rPr>
      <t>wodociągii kanalizacje</t>
    </r>
  </si>
  <si>
    <t>strona 3/3</t>
  </si>
  <si>
    <t>Plan studiów obowiązuje od roku akademickiego 2015/2016</t>
  </si>
  <si>
    <t xml:space="preserve">w dniu 13.05.2015r. </t>
  </si>
  <si>
    <t xml:space="preserve">HES - Zarządzanie środowiskiem </t>
  </si>
  <si>
    <t>HES - Zarządzanie środowiskiem</t>
  </si>
  <si>
    <t>Plan studiów został zatwierdzony przez Radę Wydziału w dniu 13.05.2015 r</t>
  </si>
  <si>
    <t>HES - Racjonalizacja zużycia ciepła</t>
  </si>
  <si>
    <t xml:space="preserve">Plan studiów został zatwierdzony przez Radę Wydziału w dniu 29.02.2012 r. wraz ze zmianami zatwierdzonymi </t>
  </si>
  <si>
    <t>Studium Języków Obcych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</si>
</sst>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4"/>
      <name val="Arial"/>
      <family val="2"/>
      <charset val="238"/>
    </font>
    <font>
      <b/>
      <u/>
      <sz val="12"/>
      <name val="Arial CE"/>
      <family val="2"/>
      <charset val="238"/>
    </font>
    <font>
      <sz val="10"/>
      <color indexed="14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1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 applyAlignment="1">
      <alignment horizontal="center"/>
    </xf>
    <xf numFmtId="0" fontId="0" fillId="0" borderId="13" xfId="0" applyBorder="1"/>
    <xf numFmtId="0" fontId="3" fillId="0" borderId="9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4" fillId="0" borderId="0" xfId="0" applyFont="1"/>
    <xf numFmtId="0" fontId="0" fillId="0" borderId="16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6" fillId="0" borderId="14" xfId="0" applyFont="1" applyBorder="1" applyAlignment="1">
      <alignment horizontal="center"/>
    </xf>
    <xf numFmtId="0" fontId="6" fillId="0" borderId="18" xfId="0" applyFont="1" applyBorder="1"/>
    <xf numFmtId="0" fontId="6" fillId="0" borderId="15" xfId="0" applyFont="1" applyFill="1" applyBorder="1"/>
    <xf numFmtId="0" fontId="6" fillId="0" borderId="18" xfId="0" applyFont="1" applyFill="1" applyBorder="1"/>
    <xf numFmtId="0" fontId="5" fillId="0" borderId="19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2" fillId="0" borderId="0" xfId="0" applyFont="1"/>
    <xf numFmtId="0" fontId="6" fillId="0" borderId="12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/>
    <xf numFmtId="0" fontId="0" fillId="0" borderId="13" xfId="0" applyFill="1" applyBorder="1"/>
    <xf numFmtId="0" fontId="0" fillId="0" borderId="15" xfId="0" applyFill="1" applyBorder="1"/>
    <xf numFmtId="0" fontId="0" fillId="0" borderId="18" xfId="0" applyBorder="1" applyAlignment="1">
      <alignment horizontal="right"/>
    </xf>
    <xf numFmtId="0" fontId="6" fillId="0" borderId="15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/>
    <xf numFmtId="16" fontId="5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/>
    <xf numFmtId="0" fontId="6" fillId="0" borderId="21" xfId="0" applyFont="1" applyBorder="1" applyAlignment="1">
      <alignment horizontal="center"/>
    </xf>
    <xf numFmtId="0" fontId="6" fillId="0" borderId="22" xfId="0" applyFont="1" applyFill="1" applyBorder="1"/>
    <xf numFmtId="0" fontId="5" fillId="0" borderId="20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/>
    <xf numFmtId="0" fontId="0" fillId="0" borderId="12" xfId="0" applyFill="1" applyBorder="1"/>
    <xf numFmtId="0" fontId="6" fillId="2" borderId="23" xfId="0" applyFont="1" applyFill="1" applyBorder="1"/>
    <xf numFmtId="0" fontId="6" fillId="2" borderId="15" xfId="0" applyFont="1" applyFill="1" applyBorder="1" applyAlignment="1">
      <alignment shrinkToFit="1"/>
    </xf>
    <xf numFmtId="0" fontId="0" fillId="0" borderId="15" xfId="0" applyBorder="1" applyAlignment="1">
      <alignment wrapText="1"/>
    </xf>
    <xf numFmtId="0" fontId="6" fillId="2" borderId="23" xfId="0" applyFont="1" applyFill="1" applyBorder="1" applyAlignment="1">
      <alignment wrapText="1"/>
    </xf>
    <xf numFmtId="0" fontId="0" fillId="0" borderId="9" xfId="0" applyFill="1" applyBorder="1"/>
    <xf numFmtId="0" fontId="0" fillId="0" borderId="15" xfId="0" applyFont="1" applyBorder="1"/>
    <xf numFmtId="0" fontId="6" fillId="0" borderId="24" xfId="0" applyFont="1" applyBorder="1" applyAlignment="1">
      <alignment horizontal="center"/>
    </xf>
    <xf numFmtId="0" fontId="6" fillId="0" borderId="8" xfId="0" applyFont="1" applyFill="1" applyBorder="1"/>
    <xf numFmtId="0" fontId="5" fillId="0" borderId="25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5" xfId="0" applyBorder="1"/>
    <xf numFmtId="0" fontId="0" fillId="2" borderId="18" xfId="0" applyFill="1" applyBorder="1"/>
    <xf numFmtId="0" fontId="0" fillId="0" borderId="18" xfId="0" applyFill="1" applyBorder="1"/>
    <xf numFmtId="0" fontId="0" fillId="0" borderId="21" xfId="0" applyFont="1" applyBorder="1" applyAlignment="1">
      <alignment horizontal="center"/>
    </xf>
    <xf numFmtId="0" fontId="0" fillId="0" borderId="12" xfId="0" applyFont="1" applyBorder="1"/>
    <xf numFmtId="0" fontId="0" fillId="0" borderId="12" xfId="0" applyFont="1" applyBorder="1" applyAlignment="1">
      <alignment horizontal="right"/>
    </xf>
    <xf numFmtId="0" fontId="0" fillId="0" borderId="22" xfId="0" applyFont="1" applyFill="1" applyBorder="1"/>
    <xf numFmtId="0" fontId="0" fillId="0" borderId="22" xfId="0" applyBorder="1"/>
    <xf numFmtId="0" fontId="0" fillId="0" borderId="26" xfId="0" applyBorder="1"/>
    <xf numFmtId="13" fontId="5" fillId="0" borderId="27" xfId="0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right"/>
    </xf>
    <xf numFmtId="0" fontId="0" fillId="0" borderId="29" xfId="0" applyFont="1" applyBorder="1"/>
    <xf numFmtId="0" fontId="0" fillId="0" borderId="16" xfId="0" applyBorder="1" applyAlignment="1">
      <alignment horizontal="right"/>
    </xf>
    <xf numFmtId="0" fontId="6" fillId="0" borderId="16" xfId="0" applyFont="1" applyBorder="1" applyAlignment="1">
      <alignment horizontal="right"/>
    </xf>
    <xf numFmtId="0" fontId="1" fillId="0" borderId="19" xfId="0" applyFont="1" applyBorder="1" applyAlignment="1">
      <alignment horizontal="center"/>
    </xf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 applyAlignment="1">
      <alignment horizontal="right"/>
    </xf>
    <xf numFmtId="0" fontId="6" fillId="0" borderId="30" xfId="0" applyFont="1" applyBorder="1" applyAlignment="1">
      <alignment horizontal="right"/>
    </xf>
    <xf numFmtId="0" fontId="5" fillId="0" borderId="3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18" xfId="0" applyFont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6" fillId="2" borderId="15" xfId="0" applyFont="1" applyFill="1" applyBorder="1"/>
    <xf numFmtId="0" fontId="0" fillId="2" borderId="15" xfId="0" applyFill="1" applyBorder="1"/>
    <xf numFmtId="0" fontId="0" fillId="2" borderId="12" xfId="0" applyFill="1" applyBorder="1"/>
    <xf numFmtId="0" fontId="0" fillId="2" borderId="0" xfId="0" applyFill="1" applyBorder="1"/>
    <xf numFmtId="0" fontId="15" fillId="0" borderId="0" xfId="0" applyFont="1"/>
    <xf numFmtId="0" fontId="0" fillId="0" borderId="0" xfId="0" applyFill="1"/>
    <xf numFmtId="0" fontId="16" fillId="0" borderId="0" xfId="0" applyFont="1"/>
    <xf numFmtId="0" fontId="17" fillId="0" borderId="0" xfId="0" applyFont="1"/>
    <xf numFmtId="0" fontId="5" fillId="0" borderId="0" xfId="0" applyFont="1" applyBorder="1"/>
    <xf numFmtId="0" fontId="0" fillId="3" borderId="6" xfId="0" applyFont="1" applyFill="1" applyBorder="1" applyAlignment="1">
      <alignment horizontal="center"/>
    </xf>
    <xf numFmtId="0" fontId="0" fillId="3" borderId="15" xfId="0" applyFill="1" applyBorder="1" applyAlignment="1">
      <alignment horizontal="left"/>
    </xf>
    <xf numFmtId="0" fontId="0" fillId="3" borderId="8" xfId="0" applyFill="1" applyBorder="1"/>
    <xf numFmtId="0" fontId="0" fillId="3" borderId="8" xfId="0" applyFont="1" applyFill="1" applyBorder="1" applyAlignment="1">
      <alignment horizontal="right"/>
    </xf>
    <xf numFmtId="0" fontId="0" fillId="3" borderId="32" xfId="0" applyFont="1" applyFill="1" applyBorder="1"/>
    <xf numFmtId="0" fontId="0" fillId="3" borderId="14" xfId="0" applyFill="1" applyBorder="1" applyAlignment="1">
      <alignment horizontal="center"/>
    </xf>
    <xf numFmtId="0" fontId="0" fillId="3" borderId="15" xfId="0" applyFill="1" applyBorder="1"/>
    <xf numFmtId="0" fontId="6" fillId="3" borderId="18" xfId="0" applyFont="1" applyFill="1" applyBorder="1"/>
    <xf numFmtId="0" fontId="5" fillId="3" borderId="19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/>
    <xf numFmtId="0" fontId="5" fillId="3" borderId="1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3" xfId="0" applyFill="1" applyBorder="1"/>
    <xf numFmtId="0" fontId="6" fillId="3" borderId="30" xfId="0" applyFont="1" applyFill="1" applyBorder="1"/>
    <xf numFmtId="0" fontId="0" fillId="3" borderId="12" xfId="0" applyFill="1" applyBorder="1"/>
    <xf numFmtId="0" fontId="0" fillId="3" borderId="28" xfId="0" applyFill="1" applyBorder="1" applyAlignment="1">
      <alignment horizontal="center"/>
    </xf>
    <xf numFmtId="0" fontId="0" fillId="3" borderId="29" xfId="0" applyFont="1" applyFill="1" applyBorder="1"/>
    <xf numFmtId="0" fontId="0" fillId="3" borderId="29" xfId="0" applyFill="1" applyBorder="1"/>
    <xf numFmtId="0" fontId="0" fillId="3" borderId="29" xfId="0" applyFill="1" applyBorder="1" applyAlignment="1">
      <alignment horizontal="right"/>
    </xf>
    <xf numFmtId="0" fontId="6" fillId="3" borderId="29" xfId="0" applyFont="1" applyFill="1" applyBorder="1"/>
    <xf numFmtId="0" fontId="6" fillId="3" borderId="29" xfId="0" applyFont="1" applyFill="1" applyBorder="1" applyAlignment="1">
      <alignment horizontal="right"/>
    </xf>
    <xf numFmtId="0" fontId="5" fillId="3" borderId="33" xfId="0" applyFont="1" applyFill="1" applyBorder="1" applyAlignment="1">
      <alignment horizontal="center"/>
    </xf>
    <xf numFmtId="0" fontId="0" fillId="3" borderId="0" xfId="0" applyFill="1"/>
    <xf numFmtId="0" fontId="1" fillId="3" borderId="7" xfId="0" applyFont="1" applyFill="1" applyBorder="1" applyAlignment="1">
      <alignment horizontal="center"/>
    </xf>
    <xf numFmtId="0" fontId="0" fillId="3" borderId="5" xfId="0" applyFill="1" applyBorder="1"/>
    <xf numFmtId="0" fontId="1" fillId="3" borderId="0" xfId="0" applyFont="1" applyFill="1" applyBorder="1" applyAlignment="1">
      <alignment horizontal="center"/>
    </xf>
    <xf numFmtId="0" fontId="0" fillId="3" borderId="0" xfId="0" applyFill="1" applyBorder="1"/>
    <xf numFmtId="0" fontId="1" fillId="3" borderId="0" xfId="0" applyFont="1" applyFill="1"/>
    <xf numFmtId="0" fontId="0" fillId="3" borderId="4" xfId="0" applyFill="1" applyBorder="1"/>
    <xf numFmtId="0" fontId="0" fillId="3" borderId="2" xfId="0" applyFill="1" applyBorder="1"/>
    <xf numFmtId="0" fontId="1" fillId="3" borderId="2" xfId="0" applyFon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1" xfId="0" applyFill="1" applyBorder="1"/>
    <xf numFmtId="0" fontId="0" fillId="3" borderId="1" xfId="0" applyFill="1" applyBorder="1" applyAlignment="1">
      <alignment horizontal="center"/>
    </xf>
    <xf numFmtId="0" fontId="0" fillId="3" borderId="7" xfId="0" applyFill="1" applyBorder="1"/>
    <xf numFmtId="0" fontId="0" fillId="3" borderId="9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22" xfId="0" applyFill="1" applyBorder="1"/>
    <xf numFmtId="0" fontId="0" fillId="3" borderId="35" xfId="0" applyFill="1" applyBorder="1" applyAlignment="1">
      <alignment horizontal="right"/>
    </xf>
    <xf numFmtId="0" fontId="0" fillId="3" borderId="17" xfId="0" applyFill="1" applyBorder="1" applyAlignment="1">
      <alignment horizontal="center"/>
    </xf>
    <xf numFmtId="0" fontId="0" fillId="3" borderId="17" xfId="0" applyFill="1" applyBorder="1" applyAlignment="1">
      <alignment horizontal="right"/>
    </xf>
    <xf numFmtId="0" fontId="6" fillId="3" borderId="17" xfId="0" applyFont="1" applyFill="1" applyBorder="1" applyAlignment="1">
      <alignment horizontal="right"/>
    </xf>
    <xf numFmtId="0" fontId="1" fillId="3" borderId="36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0" fillId="3" borderId="16" xfId="0" applyFill="1" applyBorder="1"/>
    <xf numFmtId="0" fontId="6" fillId="3" borderId="26" xfId="0" applyFont="1" applyFill="1" applyBorder="1"/>
    <xf numFmtId="0" fontId="5" fillId="3" borderId="37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/>
    <xf numFmtId="0" fontId="5" fillId="0" borderId="18" xfId="0" applyFont="1" applyBorder="1"/>
    <xf numFmtId="0" fontId="1" fillId="0" borderId="18" xfId="0" applyFont="1" applyBorder="1"/>
    <xf numFmtId="0" fontId="0" fillId="0" borderId="0" xfId="0" applyFont="1" applyBorder="1"/>
    <xf numFmtId="0" fontId="6" fillId="0" borderId="0" xfId="0" applyFont="1"/>
    <xf numFmtId="0" fontId="18" fillId="0" borderId="0" xfId="0" applyFont="1"/>
    <xf numFmtId="0" fontId="19" fillId="0" borderId="0" xfId="0" applyFont="1"/>
    <xf numFmtId="0" fontId="0" fillId="0" borderId="38" xfId="0" applyBorder="1" applyAlignment="1">
      <alignment horizontal="center"/>
    </xf>
    <xf numFmtId="0" fontId="0" fillId="0" borderId="26" xfId="0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3" borderId="9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13" fontId="5" fillId="2" borderId="33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21" fillId="0" borderId="0" xfId="0" applyFont="1"/>
    <xf numFmtId="0" fontId="0" fillId="3" borderId="26" xfId="0" applyFill="1" applyBorder="1" applyAlignment="1">
      <alignment horizontal="center"/>
    </xf>
    <xf numFmtId="0" fontId="2" fillId="0" borderId="0" xfId="0" applyFont="1" applyFill="1" applyBorder="1"/>
    <xf numFmtId="0" fontId="24" fillId="0" borderId="0" xfId="0" applyFont="1" applyAlignment="1">
      <alignment horizontal="center"/>
    </xf>
    <xf numFmtId="0" fontId="25" fillId="0" borderId="0" xfId="0" applyFont="1"/>
    <xf numFmtId="0" fontId="0" fillId="2" borderId="23" xfId="0" applyFont="1" applyFill="1" applyBorder="1"/>
    <xf numFmtId="0" fontId="0" fillId="0" borderId="23" xfId="0" applyFont="1" applyFill="1" applyBorder="1"/>
    <xf numFmtId="0" fontId="0" fillId="0" borderId="8" xfId="0" applyFont="1" applyFill="1" applyBorder="1"/>
    <xf numFmtId="0" fontId="6" fillId="0" borderId="23" xfId="0" applyFont="1" applyFill="1" applyBorder="1"/>
    <xf numFmtId="0" fontId="22" fillId="0" borderId="0" xfId="0" applyFont="1" applyAlignment="1">
      <alignment horizontal="center"/>
    </xf>
    <xf numFmtId="0" fontId="23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showGridLines="0" zoomScaleNormal="100" workbookViewId="0">
      <selection activeCell="K13" sqref="K13"/>
    </sheetView>
  </sheetViews>
  <sheetFormatPr baseColWidth="10" defaultRowHeight="13"/>
  <cols>
    <col min="1" max="1" width="4.83203125" customWidth="1"/>
    <col min="2" max="2" width="48.5" customWidth="1"/>
    <col min="3" max="3" width="10.5" customWidth="1"/>
    <col min="4" max="9" width="5.6640625" customWidth="1"/>
    <col min="10" max="10" width="12.1640625" customWidth="1"/>
    <col min="11" max="11" width="14.83203125" customWidth="1"/>
    <col min="12" max="12" width="9.83203125" bestFit="1" customWidth="1"/>
    <col min="13" max="256" width="8.83203125" customWidth="1"/>
  </cols>
  <sheetData>
    <row r="1" spans="1:12">
      <c r="F1" s="42"/>
    </row>
    <row r="2" spans="1:12" s="23" customFormat="1" ht="18">
      <c r="A2" s="29" t="s">
        <v>60</v>
      </c>
      <c r="F2" s="52" t="s">
        <v>61</v>
      </c>
      <c r="J2" s="29"/>
      <c r="L2" s="53"/>
    </row>
    <row r="3" spans="1:12" s="23" customFormat="1" ht="18" customHeight="1">
      <c r="A3" s="29" t="s">
        <v>62</v>
      </c>
    </row>
    <row r="4" spans="1:12" s="28" customFormat="1" ht="39" customHeight="1">
      <c r="A4" s="54" t="s">
        <v>64</v>
      </c>
      <c r="L4" s="55" t="s">
        <v>63</v>
      </c>
    </row>
    <row r="5" spans="1:12" s="28" customFormat="1" ht="15.75" customHeight="1">
      <c r="A5" s="179" t="s">
        <v>145</v>
      </c>
      <c r="B5" s="44"/>
      <c r="C5"/>
      <c r="D5"/>
      <c r="E5"/>
      <c r="F5"/>
      <c r="G5"/>
      <c r="H5"/>
      <c r="I5"/>
      <c r="J5"/>
      <c r="K5"/>
      <c r="L5" s="55"/>
    </row>
    <row r="6" spans="1:12" s="28" customFormat="1" ht="15.75" customHeight="1">
      <c r="A6" s="56" t="s">
        <v>140</v>
      </c>
    </row>
    <row r="7" spans="1:12" s="28" customFormat="1" ht="15.75" customHeight="1">
      <c r="A7" s="56" t="s">
        <v>139</v>
      </c>
    </row>
    <row r="8" spans="1:12" ht="14" thickBot="1">
      <c r="D8" s="31" t="s">
        <v>71</v>
      </c>
      <c r="F8" s="1"/>
    </row>
    <row r="9" spans="1:12" ht="15" customHeight="1" thickBot="1">
      <c r="A9" s="5"/>
      <c r="B9" s="3"/>
      <c r="C9" s="3"/>
      <c r="D9" s="3"/>
      <c r="E9" s="3"/>
      <c r="F9" s="6" t="s">
        <v>0</v>
      </c>
      <c r="G9" s="3"/>
      <c r="H9" s="3" t="s">
        <v>69</v>
      </c>
      <c r="I9" s="3"/>
      <c r="J9" s="3"/>
      <c r="K9" s="7" t="s">
        <v>1</v>
      </c>
      <c r="L9" s="4"/>
    </row>
    <row r="10" spans="1:12" ht="15" customHeight="1">
      <c r="A10" s="9" t="s">
        <v>2</v>
      </c>
      <c r="B10" s="12" t="s">
        <v>3</v>
      </c>
      <c r="C10" s="168" t="s">
        <v>131</v>
      </c>
      <c r="D10" s="16"/>
      <c r="E10" s="16" t="s">
        <v>4</v>
      </c>
      <c r="F10" s="16"/>
      <c r="G10" s="16"/>
      <c r="H10" s="16"/>
      <c r="I10" s="17"/>
      <c r="J10" s="12" t="s">
        <v>5</v>
      </c>
      <c r="K10" s="12" t="s">
        <v>6</v>
      </c>
      <c r="L10" s="2" t="s">
        <v>7</v>
      </c>
    </row>
    <row r="11" spans="1:12" ht="15" customHeight="1" thickBot="1">
      <c r="A11" s="10"/>
      <c r="B11" s="81"/>
      <c r="C11" s="169" t="s">
        <v>132</v>
      </c>
      <c r="D11" s="18" t="s">
        <v>8</v>
      </c>
      <c r="E11" s="18" t="s">
        <v>9</v>
      </c>
      <c r="F11" s="18" t="s">
        <v>10</v>
      </c>
      <c r="G11" s="18" t="s">
        <v>11</v>
      </c>
      <c r="H11" s="18" t="s">
        <v>12</v>
      </c>
      <c r="I11" s="18" t="s">
        <v>13</v>
      </c>
      <c r="J11" s="18" t="s">
        <v>14</v>
      </c>
      <c r="K11" s="170" t="s">
        <v>15</v>
      </c>
      <c r="L11" s="8"/>
    </row>
    <row r="12" spans="1:12" s="26" customFormat="1" ht="15" customHeight="1">
      <c r="A12" s="21">
        <v>1</v>
      </c>
      <c r="B12" s="80" t="s">
        <v>37</v>
      </c>
      <c r="C12" s="22" t="s">
        <v>81</v>
      </c>
      <c r="D12" s="49">
        <v>1</v>
      </c>
      <c r="E12" s="49">
        <v>1</v>
      </c>
      <c r="F12" s="60"/>
      <c r="G12" s="60"/>
      <c r="H12" s="60"/>
      <c r="I12" s="60"/>
      <c r="J12" s="49">
        <v>30</v>
      </c>
      <c r="K12" s="48">
        <v>2</v>
      </c>
      <c r="L12" s="88">
        <v>13</v>
      </c>
    </row>
    <row r="13" spans="1:12" ht="15" customHeight="1">
      <c r="A13" s="57">
        <v>2</v>
      </c>
      <c r="B13" s="35" t="s">
        <v>65</v>
      </c>
      <c r="C13" s="41" t="s">
        <v>82</v>
      </c>
      <c r="D13" s="41">
        <v>1</v>
      </c>
      <c r="E13" s="41"/>
      <c r="F13" s="41">
        <v>2</v>
      </c>
      <c r="G13" s="41"/>
      <c r="H13" s="41"/>
      <c r="I13" s="41"/>
      <c r="J13" s="58">
        <v>45</v>
      </c>
      <c r="K13" s="41">
        <v>3</v>
      </c>
      <c r="L13" s="59">
        <v>14</v>
      </c>
    </row>
    <row r="14" spans="1:12" ht="15" customHeight="1">
      <c r="A14" s="32">
        <v>3</v>
      </c>
      <c r="B14" s="63" t="s">
        <v>49</v>
      </c>
      <c r="C14" s="34" t="s">
        <v>83</v>
      </c>
      <c r="D14" s="34">
        <v>1</v>
      </c>
      <c r="E14" s="34">
        <v>1</v>
      </c>
      <c r="F14" s="34"/>
      <c r="G14" s="34"/>
      <c r="H14" s="34"/>
      <c r="I14" s="34"/>
      <c r="J14" s="35">
        <v>30</v>
      </c>
      <c r="K14" s="34">
        <v>3</v>
      </c>
      <c r="L14" s="36">
        <v>14</v>
      </c>
    </row>
    <row r="15" spans="1:12" ht="25.5" customHeight="1">
      <c r="A15" s="32">
        <v>4</v>
      </c>
      <c r="B15" s="66" t="s">
        <v>118</v>
      </c>
      <c r="C15" s="34" t="s">
        <v>84</v>
      </c>
      <c r="D15" s="34">
        <v>2</v>
      </c>
      <c r="E15" s="34"/>
      <c r="F15" s="34"/>
      <c r="G15" s="34"/>
      <c r="H15" s="34">
        <v>3</v>
      </c>
      <c r="I15" s="34"/>
      <c r="J15" s="35">
        <v>75</v>
      </c>
      <c r="K15" s="34">
        <v>5</v>
      </c>
      <c r="L15" s="36">
        <v>14</v>
      </c>
    </row>
    <row r="16" spans="1:12" ht="15" customHeight="1">
      <c r="A16" s="32">
        <v>5</v>
      </c>
      <c r="B16" s="63" t="s">
        <v>38</v>
      </c>
      <c r="C16" s="34" t="s">
        <v>85</v>
      </c>
      <c r="D16" s="34">
        <v>1</v>
      </c>
      <c r="E16" s="34"/>
      <c r="F16" s="34"/>
      <c r="G16" s="34"/>
      <c r="H16" s="34">
        <v>1</v>
      </c>
      <c r="I16" s="34"/>
      <c r="J16" s="35">
        <v>30</v>
      </c>
      <c r="K16" s="34">
        <v>3</v>
      </c>
      <c r="L16" s="36">
        <v>14</v>
      </c>
    </row>
    <row r="17" spans="1:12" ht="15" customHeight="1">
      <c r="A17" s="32">
        <v>6</v>
      </c>
      <c r="B17" s="64" t="s">
        <v>36</v>
      </c>
      <c r="C17" s="34" t="s">
        <v>86</v>
      </c>
      <c r="D17" s="34">
        <v>1</v>
      </c>
      <c r="E17" s="34"/>
      <c r="F17" s="34"/>
      <c r="G17" s="34"/>
      <c r="H17" s="34">
        <v>2</v>
      </c>
      <c r="I17" s="34"/>
      <c r="J17" s="35">
        <v>45</v>
      </c>
      <c r="K17" s="34">
        <v>3</v>
      </c>
      <c r="L17" s="36">
        <v>13</v>
      </c>
    </row>
    <row r="18" spans="1:12" ht="15" customHeight="1">
      <c r="A18" s="32">
        <v>7</v>
      </c>
      <c r="B18" s="63" t="s">
        <v>48</v>
      </c>
      <c r="C18" s="34" t="s">
        <v>87</v>
      </c>
      <c r="D18" s="34">
        <v>1</v>
      </c>
      <c r="E18" s="34"/>
      <c r="F18" s="34"/>
      <c r="G18" s="34"/>
      <c r="H18" s="34"/>
      <c r="I18" s="34"/>
      <c r="J18" s="35">
        <v>15</v>
      </c>
      <c r="K18" s="34">
        <v>1</v>
      </c>
      <c r="L18" s="36">
        <v>12</v>
      </c>
    </row>
    <row r="19" spans="1:12" ht="15" customHeight="1">
      <c r="A19" s="69">
        <v>8</v>
      </c>
      <c r="B19" s="184" t="s">
        <v>141</v>
      </c>
      <c r="C19" s="185" t="s">
        <v>88</v>
      </c>
      <c r="D19" s="185">
        <v>1</v>
      </c>
      <c r="E19" s="185"/>
      <c r="F19" s="185"/>
      <c r="G19" s="185"/>
      <c r="H19" s="185">
        <v>1</v>
      </c>
      <c r="I19" s="185"/>
      <c r="J19" s="186">
        <v>30</v>
      </c>
      <c r="K19" s="185">
        <v>3</v>
      </c>
      <c r="L19" s="71">
        <v>14</v>
      </c>
    </row>
    <row r="20" spans="1:12" ht="15" customHeight="1">
      <c r="A20" s="69">
        <v>9</v>
      </c>
      <c r="B20" s="74" t="s">
        <v>89</v>
      </c>
      <c r="C20" s="61" t="s">
        <v>115</v>
      </c>
      <c r="D20" s="75">
        <v>1</v>
      </c>
      <c r="E20" s="61"/>
      <c r="F20" s="61"/>
      <c r="G20" s="61"/>
      <c r="H20" s="61">
        <v>2</v>
      </c>
      <c r="I20" s="61"/>
      <c r="J20" s="35">
        <v>45</v>
      </c>
      <c r="K20" s="75">
        <v>3</v>
      </c>
      <c r="L20" s="82">
        <v>0.84615384615384615</v>
      </c>
    </row>
    <row r="21" spans="1:12" ht="15" customHeight="1">
      <c r="A21" s="90">
        <v>10</v>
      </c>
      <c r="B21" s="89" t="s">
        <v>73</v>
      </c>
      <c r="C21" s="89" t="s">
        <v>116</v>
      </c>
      <c r="D21" s="91"/>
      <c r="E21" s="91"/>
      <c r="F21" s="91"/>
      <c r="G21" s="92">
        <v>2</v>
      </c>
      <c r="H21" s="91"/>
      <c r="I21" s="91"/>
      <c r="J21" s="92">
        <v>30</v>
      </c>
      <c r="K21" s="93">
        <v>2</v>
      </c>
      <c r="L21" s="94" t="s">
        <v>110</v>
      </c>
    </row>
    <row r="22" spans="1:12" ht="15" customHeight="1" thickBot="1">
      <c r="A22" s="172">
        <v>11</v>
      </c>
      <c r="B22" s="125" t="s">
        <v>119</v>
      </c>
      <c r="C22" s="125" t="s">
        <v>120</v>
      </c>
      <c r="D22" s="125"/>
      <c r="E22" s="125">
        <v>2</v>
      </c>
      <c r="F22" s="125"/>
      <c r="G22" s="125"/>
      <c r="H22" s="125"/>
      <c r="I22" s="125"/>
      <c r="J22" s="127">
        <v>30</v>
      </c>
      <c r="K22" s="125">
        <v>2</v>
      </c>
      <c r="L22" s="173">
        <v>23</v>
      </c>
    </row>
    <row r="23" spans="1:12" ht="15" customHeight="1" thickBot="1">
      <c r="C23" s="72" t="s">
        <v>16</v>
      </c>
      <c r="D23" s="13">
        <f>SUM(D12:D22)</f>
        <v>10</v>
      </c>
      <c r="E23" s="13">
        <f>SUM(E12:E22)</f>
        <v>4</v>
      </c>
      <c r="F23" s="13">
        <f>SUM(F12:F22)</f>
        <v>2</v>
      </c>
      <c r="G23" s="13">
        <f>SUM(G12:G22)</f>
        <v>2</v>
      </c>
      <c r="H23" s="13">
        <f>SUM(H12:H22)</f>
        <v>9</v>
      </c>
      <c r="I23" s="13">
        <f>SUM(I7:I22)</f>
        <v>0</v>
      </c>
      <c r="J23" s="67">
        <f>SUM(J12:J22)</f>
        <v>405</v>
      </c>
      <c r="K23" s="13">
        <f>SUM(K12:K22)</f>
        <v>30</v>
      </c>
      <c r="L23" s="73"/>
    </row>
    <row r="24" spans="1:12" ht="15" customHeight="1">
      <c r="C24" s="25"/>
      <c r="D24" s="26"/>
      <c r="E24" s="26"/>
      <c r="F24" s="26"/>
      <c r="G24" s="26"/>
      <c r="H24" s="26"/>
      <c r="I24" s="26"/>
      <c r="J24" s="26"/>
      <c r="K24" s="26"/>
      <c r="L24" s="26"/>
    </row>
    <row r="25" spans="1:12" ht="15" customHeight="1">
      <c r="C25" s="25"/>
      <c r="D25" s="26"/>
      <c r="E25" s="26"/>
      <c r="F25" s="26"/>
      <c r="G25" s="26"/>
      <c r="H25" s="26"/>
      <c r="I25" s="26"/>
      <c r="J25" s="26"/>
      <c r="K25" s="26"/>
      <c r="L25" s="26"/>
    </row>
    <row r="26" spans="1:12" ht="15" customHeight="1" thickBot="1">
      <c r="D26" t="s">
        <v>137</v>
      </c>
      <c r="F26" s="1"/>
    </row>
    <row r="27" spans="1:12" ht="15" customHeight="1" thickBot="1">
      <c r="A27" s="5"/>
      <c r="B27" s="3"/>
      <c r="C27" s="3"/>
      <c r="D27" s="3"/>
      <c r="E27" s="3"/>
      <c r="F27" s="6" t="s">
        <v>0</v>
      </c>
      <c r="G27" s="3"/>
      <c r="H27" s="3" t="s">
        <v>70</v>
      </c>
      <c r="I27" s="3"/>
      <c r="J27" s="3"/>
      <c r="K27" s="7" t="s">
        <v>1</v>
      </c>
      <c r="L27" s="4"/>
    </row>
    <row r="28" spans="1:12" ht="15" customHeight="1">
      <c r="A28" s="9" t="s">
        <v>2</v>
      </c>
      <c r="B28" s="12" t="s">
        <v>3</v>
      </c>
      <c r="C28" s="12" t="s">
        <v>131</v>
      </c>
      <c r="D28" s="16"/>
      <c r="E28" s="16" t="s">
        <v>4</v>
      </c>
      <c r="F28" s="16"/>
      <c r="G28" s="16"/>
      <c r="H28" s="16"/>
      <c r="I28" s="17"/>
      <c r="J28" s="12" t="s">
        <v>5</v>
      </c>
      <c r="K28" s="12" t="s">
        <v>6</v>
      </c>
      <c r="L28" s="2" t="s">
        <v>7</v>
      </c>
    </row>
    <row r="29" spans="1:12" ht="15" customHeight="1" thickBot="1">
      <c r="A29" s="10"/>
      <c r="B29" s="13"/>
      <c r="C29" s="18" t="s">
        <v>132</v>
      </c>
      <c r="D29" s="18" t="s">
        <v>8</v>
      </c>
      <c r="E29" s="18" t="s">
        <v>9</v>
      </c>
      <c r="F29" s="18" t="s">
        <v>10</v>
      </c>
      <c r="G29" s="18" t="s">
        <v>11</v>
      </c>
      <c r="H29" s="18" t="s">
        <v>12</v>
      </c>
      <c r="I29" s="18" t="s">
        <v>13</v>
      </c>
      <c r="J29" s="18" t="s">
        <v>14</v>
      </c>
      <c r="K29" s="170" t="s">
        <v>15</v>
      </c>
      <c r="L29" s="8"/>
    </row>
    <row r="30" spans="1:12" ht="15" customHeight="1">
      <c r="A30" s="21">
        <v>1</v>
      </c>
      <c r="B30" s="68" t="s">
        <v>40</v>
      </c>
      <c r="C30" s="22" t="s">
        <v>114</v>
      </c>
      <c r="D30" s="49">
        <v>2</v>
      </c>
      <c r="E30" s="49"/>
      <c r="F30" s="49"/>
      <c r="G30" s="49"/>
      <c r="H30" s="49">
        <v>2</v>
      </c>
      <c r="I30" s="49"/>
      <c r="J30" s="47">
        <v>60</v>
      </c>
      <c r="K30" s="97">
        <v>4</v>
      </c>
      <c r="L30" s="38">
        <v>13</v>
      </c>
    </row>
    <row r="31" spans="1:12" ht="15" customHeight="1">
      <c r="A31" s="32">
        <v>2</v>
      </c>
      <c r="B31" s="63" t="s">
        <v>66</v>
      </c>
      <c r="C31" s="34" t="s">
        <v>117</v>
      </c>
      <c r="D31" s="34">
        <v>1</v>
      </c>
      <c r="E31" s="34"/>
      <c r="F31" s="34"/>
      <c r="G31" s="34"/>
      <c r="H31" s="34">
        <v>1</v>
      </c>
      <c r="I31" s="34"/>
      <c r="J31" s="35">
        <v>30</v>
      </c>
      <c r="K31" s="98">
        <v>3</v>
      </c>
      <c r="L31" s="36">
        <v>14</v>
      </c>
    </row>
    <row r="32" spans="1:12" ht="15" customHeight="1">
      <c r="A32" s="21">
        <v>3</v>
      </c>
      <c r="B32" s="65" t="s">
        <v>106</v>
      </c>
      <c r="C32" s="22" t="s">
        <v>90</v>
      </c>
      <c r="D32" s="46">
        <v>1</v>
      </c>
      <c r="E32" s="22"/>
      <c r="F32" s="22">
        <v>2</v>
      </c>
      <c r="G32" s="22"/>
      <c r="H32" s="22">
        <v>2</v>
      </c>
      <c r="I32" s="22"/>
      <c r="J32" s="35">
        <v>75</v>
      </c>
      <c r="K32" s="99">
        <v>6</v>
      </c>
      <c r="L32" s="38" t="s">
        <v>80</v>
      </c>
    </row>
    <row r="33" spans="1:12" ht="15" customHeight="1">
      <c r="A33" s="21">
        <v>4</v>
      </c>
      <c r="B33" s="22" t="s">
        <v>67</v>
      </c>
      <c r="C33" s="46" t="s">
        <v>91</v>
      </c>
      <c r="D33" s="46">
        <v>1</v>
      </c>
      <c r="E33" s="46"/>
      <c r="F33" s="46"/>
      <c r="G33" s="46"/>
      <c r="H33" s="46">
        <v>2</v>
      </c>
      <c r="I33" s="46"/>
      <c r="J33" s="35">
        <v>45</v>
      </c>
      <c r="K33" s="99">
        <v>3</v>
      </c>
      <c r="L33" s="38">
        <v>13</v>
      </c>
    </row>
    <row r="34" spans="1:12" ht="15" customHeight="1">
      <c r="A34" s="21">
        <v>5</v>
      </c>
      <c r="B34" s="22" t="s">
        <v>43</v>
      </c>
      <c r="C34" s="22" t="s">
        <v>92</v>
      </c>
      <c r="D34" s="46"/>
      <c r="E34" s="22"/>
      <c r="F34" s="22"/>
      <c r="G34" s="22"/>
      <c r="H34" s="22">
        <v>3</v>
      </c>
      <c r="I34" s="22"/>
      <c r="J34" s="35">
        <v>45</v>
      </c>
      <c r="K34" s="99">
        <v>3</v>
      </c>
      <c r="L34" s="38" t="s">
        <v>51</v>
      </c>
    </row>
    <row r="35" spans="1:12" ht="15" customHeight="1">
      <c r="A35" s="21">
        <v>6</v>
      </c>
      <c r="B35" s="22" t="s">
        <v>41</v>
      </c>
      <c r="C35" s="22" t="s">
        <v>93</v>
      </c>
      <c r="D35" s="62">
        <v>1</v>
      </c>
      <c r="E35" s="17"/>
      <c r="F35" s="17">
        <v>2</v>
      </c>
      <c r="G35" s="17"/>
      <c r="H35" s="17">
        <v>1</v>
      </c>
      <c r="I35" s="17"/>
      <c r="J35" s="35">
        <v>60</v>
      </c>
      <c r="K35" s="100">
        <v>5</v>
      </c>
      <c r="L35" s="39">
        <v>14</v>
      </c>
    </row>
    <row r="36" spans="1:12" ht="15" customHeight="1">
      <c r="A36" s="119">
        <v>7</v>
      </c>
      <c r="B36" s="113" t="s">
        <v>133</v>
      </c>
      <c r="C36" s="120" t="s">
        <v>126</v>
      </c>
      <c r="D36" s="109">
        <v>1</v>
      </c>
      <c r="E36" s="109">
        <v>1</v>
      </c>
      <c r="F36" s="109"/>
      <c r="G36" s="109"/>
      <c r="H36" s="109"/>
      <c r="I36" s="109"/>
      <c r="J36" s="121">
        <v>30</v>
      </c>
      <c r="K36" s="122">
        <v>2</v>
      </c>
      <c r="L36" s="118">
        <v>14</v>
      </c>
    </row>
    <row r="37" spans="1:12" ht="15" customHeight="1" thickBot="1">
      <c r="A37" s="123">
        <v>8</v>
      </c>
      <c r="B37" s="124" t="s">
        <v>39</v>
      </c>
      <c r="C37" s="125" t="s">
        <v>109</v>
      </c>
      <c r="D37" s="126">
        <v>2</v>
      </c>
      <c r="E37" s="126"/>
      <c r="F37" s="126"/>
      <c r="G37" s="126"/>
      <c r="H37" s="126">
        <v>2</v>
      </c>
      <c r="I37" s="126"/>
      <c r="J37" s="127">
        <v>60</v>
      </c>
      <c r="K37" s="128">
        <v>4</v>
      </c>
      <c r="L37" s="129">
        <v>13</v>
      </c>
    </row>
    <row r="38" spans="1:12" ht="15" customHeight="1" thickBot="1">
      <c r="A38" s="130"/>
      <c r="B38" s="130"/>
      <c r="C38" s="131" t="s">
        <v>16</v>
      </c>
      <c r="D38" s="117">
        <f t="shared" ref="D38:K38" si="0">SUM(D30:D37)</f>
        <v>9</v>
      </c>
      <c r="E38" s="117">
        <f t="shared" si="0"/>
        <v>1</v>
      </c>
      <c r="F38" s="117">
        <f t="shared" si="0"/>
        <v>4</v>
      </c>
      <c r="G38" s="117">
        <f t="shared" si="0"/>
        <v>0</v>
      </c>
      <c r="H38" s="117">
        <f t="shared" si="0"/>
        <v>13</v>
      </c>
      <c r="I38" s="117">
        <f t="shared" si="0"/>
        <v>0</v>
      </c>
      <c r="J38" s="117">
        <f t="shared" si="0"/>
        <v>405</v>
      </c>
      <c r="K38" s="117">
        <f t="shared" si="0"/>
        <v>30</v>
      </c>
      <c r="L38" s="132"/>
    </row>
    <row r="39" spans="1:12" ht="15" customHeight="1">
      <c r="A39" s="130"/>
      <c r="B39" s="130"/>
      <c r="C39" s="133"/>
      <c r="D39" s="134"/>
      <c r="E39" s="134"/>
      <c r="F39" s="134"/>
      <c r="G39" s="134"/>
      <c r="H39" s="134"/>
      <c r="I39" s="134"/>
      <c r="J39" s="134"/>
      <c r="K39" s="134"/>
      <c r="L39" s="134"/>
    </row>
    <row r="40" spans="1:12" ht="15" customHeight="1" thickBot="1">
      <c r="A40" s="130"/>
      <c r="B40" s="130"/>
      <c r="C40" s="130"/>
      <c r="D40" s="130"/>
      <c r="E40" s="130"/>
      <c r="F40" s="135"/>
      <c r="G40" s="130"/>
      <c r="H40" s="130"/>
      <c r="I40" s="130"/>
      <c r="J40" s="130"/>
      <c r="K40" s="130"/>
      <c r="L40" s="130"/>
    </row>
    <row r="41" spans="1:12" ht="15" customHeight="1" thickBot="1">
      <c r="A41" s="136"/>
      <c r="B41" s="137"/>
      <c r="C41" s="137"/>
      <c r="D41" s="137"/>
      <c r="E41" s="137"/>
      <c r="F41" s="138" t="s">
        <v>0</v>
      </c>
      <c r="G41" s="137"/>
      <c r="H41" s="137" t="s">
        <v>72</v>
      </c>
      <c r="I41" s="137"/>
      <c r="J41" s="137"/>
      <c r="K41" s="139" t="s">
        <v>1</v>
      </c>
      <c r="L41" s="140"/>
    </row>
    <row r="42" spans="1:12" ht="15" customHeight="1">
      <c r="A42" s="141" t="s">
        <v>2</v>
      </c>
      <c r="B42" s="142" t="s">
        <v>3</v>
      </c>
      <c r="C42" s="142" t="s">
        <v>131</v>
      </c>
      <c r="D42" s="143"/>
      <c r="E42" s="143" t="s">
        <v>4</v>
      </c>
      <c r="F42" s="143"/>
      <c r="G42" s="143"/>
      <c r="H42" s="143"/>
      <c r="I42" s="122"/>
      <c r="J42" s="142" t="s">
        <v>5</v>
      </c>
      <c r="K42" s="142" t="s">
        <v>6</v>
      </c>
      <c r="L42" s="144" t="s">
        <v>7</v>
      </c>
    </row>
    <row r="43" spans="1:12" ht="15" customHeight="1" thickBot="1">
      <c r="A43" s="145"/>
      <c r="B43" s="117"/>
      <c r="C43" s="180" t="s">
        <v>132</v>
      </c>
      <c r="D43" s="146" t="s">
        <v>8</v>
      </c>
      <c r="E43" s="146" t="s">
        <v>9</v>
      </c>
      <c r="F43" s="146" t="s">
        <v>10</v>
      </c>
      <c r="G43" s="146" t="s">
        <v>11</v>
      </c>
      <c r="H43" s="146" t="s">
        <v>12</v>
      </c>
      <c r="I43" s="146" t="s">
        <v>13</v>
      </c>
      <c r="J43" s="146" t="s">
        <v>14</v>
      </c>
      <c r="K43" s="171" t="s">
        <v>15</v>
      </c>
      <c r="L43" s="147"/>
    </row>
    <row r="44" spans="1:12" ht="15" customHeight="1">
      <c r="A44" s="148">
        <v>1</v>
      </c>
      <c r="B44" s="122" t="s">
        <v>107</v>
      </c>
      <c r="C44" s="149" t="s">
        <v>94</v>
      </c>
      <c r="D44" s="150">
        <v>1</v>
      </c>
      <c r="E44" s="151"/>
      <c r="F44" s="151"/>
      <c r="G44" s="151"/>
      <c r="H44" s="152">
        <v>2</v>
      </c>
      <c r="I44" s="151"/>
      <c r="J44" s="152">
        <v>45</v>
      </c>
      <c r="K44" s="153">
        <v>3</v>
      </c>
      <c r="L44" s="154">
        <v>13</v>
      </c>
    </row>
    <row r="45" spans="1:12" ht="15" customHeight="1">
      <c r="A45" s="155">
        <v>2</v>
      </c>
      <c r="B45" s="113" t="s">
        <v>42</v>
      </c>
      <c r="C45" s="113" t="s">
        <v>129</v>
      </c>
      <c r="D45" s="122">
        <v>1</v>
      </c>
      <c r="E45" s="122"/>
      <c r="F45" s="122"/>
      <c r="G45" s="122"/>
      <c r="H45" s="122">
        <v>2</v>
      </c>
      <c r="I45" s="122"/>
      <c r="J45" s="114">
        <v>45</v>
      </c>
      <c r="K45" s="122">
        <v>2</v>
      </c>
      <c r="L45" s="156">
        <v>13</v>
      </c>
    </row>
    <row r="46" spans="1:12" ht="15" customHeight="1">
      <c r="A46" s="155">
        <v>3</v>
      </c>
      <c r="B46" s="122" t="s">
        <v>17</v>
      </c>
      <c r="C46" s="113" t="s">
        <v>95</v>
      </c>
      <c r="D46" s="113"/>
      <c r="E46" s="113"/>
      <c r="F46" s="113"/>
      <c r="G46" s="113"/>
      <c r="H46" s="113"/>
      <c r="I46" s="113">
        <v>2</v>
      </c>
      <c r="J46" s="114">
        <v>30</v>
      </c>
      <c r="K46" s="113">
        <v>5</v>
      </c>
      <c r="L46" s="115" t="s">
        <v>51</v>
      </c>
    </row>
    <row r="47" spans="1:12" ht="15" customHeight="1" thickBot="1">
      <c r="A47" s="123">
        <v>4</v>
      </c>
      <c r="B47" s="157" t="s">
        <v>34</v>
      </c>
      <c r="C47" s="157" t="s">
        <v>96</v>
      </c>
      <c r="D47" s="157"/>
      <c r="E47" s="157"/>
      <c r="F47" s="157"/>
      <c r="G47" s="157"/>
      <c r="H47" s="157"/>
      <c r="I47" s="157"/>
      <c r="J47" s="158"/>
      <c r="K47" s="157">
        <v>20</v>
      </c>
      <c r="L47" s="159" t="s">
        <v>51</v>
      </c>
    </row>
    <row r="48" spans="1:12" ht="15" customHeight="1" thickBot="1">
      <c r="A48" s="130"/>
      <c r="B48" s="130"/>
      <c r="C48" s="131" t="s">
        <v>16</v>
      </c>
      <c r="D48" s="117">
        <f>SUM(D44:D47)</f>
        <v>2</v>
      </c>
      <c r="E48" s="117">
        <f>SUM(E46:E47)</f>
        <v>0</v>
      </c>
      <c r="F48" s="117">
        <f>SUM(F46:F47)</f>
        <v>0</v>
      </c>
      <c r="G48" s="117">
        <f>SUM(G46:G47)</f>
        <v>0</v>
      </c>
      <c r="H48" s="117">
        <f>SUM(H44:H47)</f>
        <v>4</v>
      </c>
      <c r="I48" s="117">
        <f>SUM(I46:I47)</f>
        <v>2</v>
      </c>
      <c r="J48" s="117">
        <f>SUM(J44:J47)</f>
        <v>120</v>
      </c>
      <c r="K48" s="117">
        <f>SUM(K44:K47)</f>
        <v>30</v>
      </c>
      <c r="L48" s="132"/>
    </row>
    <row r="49" spans="1:12" ht="45" customHeight="1">
      <c r="C49" s="25"/>
      <c r="D49" s="26"/>
      <c r="E49" s="26"/>
      <c r="F49" s="26"/>
      <c r="G49" s="26"/>
      <c r="H49" s="26"/>
      <c r="I49" s="26"/>
      <c r="J49" s="26"/>
      <c r="K49" s="26"/>
      <c r="L49" s="26"/>
    </row>
    <row r="50" spans="1:12" ht="12.75" hidden="1" customHeight="1">
      <c r="C50" s="25"/>
      <c r="D50" s="26"/>
      <c r="E50" s="26"/>
      <c r="F50" s="26"/>
      <c r="G50" s="26"/>
      <c r="H50" s="26"/>
      <c r="I50" s="26"/>
      <c r="J50" s="26"/>
      <c r="K50" s="26"/>
      <c r="L50" s="26"/>
    </row>
    <row r="51" spans="1:12" hidden="1">
      <c r="F51" s="1"/>
    </row>
    <row r="52" spans="1:12" ht="14" hidden="1" customHeight="1" thickBot="1">
      <c r="A52" s="5"/>
      <c r="B52" s="3"/>
      <c r="C52" s="3"/>
      <c r="D52" s="3"/>
      <c r="E52" s="3"/>
      <c r="F52" s="6"/>
      <c r="G52" s="3"/>
      <c r="H52" s="3"/>
      <c r="I52" s="3"/>
      <c r="J52" s="3"/>
      <c r="K52" s="7"/>
      <c r="L52" s="4"/>
    </row>
    <row r="53" spans="1:12" hidden="1">
      <c r="A53" s="9" t="s">
        <v>2</v>
      </c>
      <c r="B53" s="12"/>
      <c r="C53" s="12"/>
      <c r="D53" s="16"/>
      <c r="E53" s="16"/>
      <c r="F53" s="16"/>
      <c r="G53" s="16"/>
      <c r="H53" s="16"/>
      <c r="I53" s="17"/>
      <c r="J53" s="12"/>
      <c r="K53" s="12"/>
      <c r="L53" s="2"/>
    </row>
    <row r="54" spans="1:12" ht="14" hidden="1" thickBot="1">
      <c r="A54" s="10"/>
      <c r="B54" s="13"/>
      <c r="C54" s="13"/>
      <c r="D54" s="18"/>
      <c r="E54" s="18"/>
      <c r="F54" s="18"/>
      <c r="G54" s="18"/>
      <c r="H54" s="18"/>
      <c r="I54" s="18"/>
      <c r="J54" s="18"/>
      <c r="K54" s="20"/>
      <c r="L54" s="8"/>
    </row>
    <row r="55" spans="1:12" ht="20" hidden="1" customHeight="1">
      <c r="A55" s="21">
        <v>6</v>
      </c>
      <c r="B55" s="27"/>
      <c r="C55" s="22"/>
      <c r="D55" s="22"/>
      <c r="E55" s="22"/>
      <c r="F55" s="22"/>
      <c r="G55" s="22"/>
      <c r="H55" s="22"/>
      <c r="I55" s="22"/>
      <c r="J55" s="33"/>
      <c r="K55" s="22"/>
      <c r="L55" s="38"/>
    </row>
    <row r="56" spans="1:12" ht="20" hidden="1" customHeight="1" thickBot="1">
      <c r="A56" s="11">
        <v>7</v>
      </c>
      <c r="B56" s="24"/>
      <c r="C56" s="22"/>
      <c r="D56" s="22"/>
      <c r="E56" s="22"/>
      <c r="F56" s="22"/>
      <c r="G56" s="22"/>
      <c r="H56" s="22"/>
      <c r="I56" s="22"/>
      <c r="J56" s="33"/>
      <c r="K56" s="22"/>
      <c r="L56" s="38"/>
    </row>
    <row r="57" spans="1:12" ht="20" hidden="1" customHeight="1" thickBot="1">
      <c r="C57" s="15"/>
      <c r="D57" s="19"/>
      <c r="E57" s="19"/>
      <c r="F57" s="19"/>
      <c r="G57" s="19"/>
      <c r="H57" s="19"/>
      <c r="I57" s="19"/>
      <c r="J57" s="19"/>
      <c r="K57" s="19"/>
      <c r="L57" s="4"/>
    </row>
    <row r="58" spans="1:12" ht="45" hidden="1" customHeight="1">
      <c r="C58" s="25"/>
      <c r="D58" s="26"/>
      <c r="E58" s="26"/>
      <c r="F58" s="26"/>
      <c r="G58" s="26"/>
      <c r="H58" s="26"/>
      <c r="I58" s="26"/>
      <c r="J58" s="26"/>
      <c r="K58" s="26"/>
      <c r="L58" s="26"/>
    </row>
    <row r="59" spans="1:12" hidden="1"/>
    <row r="60" spans="1:12" hidden="1">
      <c r="F60" s="1"/>
    </row>
    <row r="61" spans="1:12" ht="14" hidden="1" customHeight="1" thickBot="1">
      <c r="A61" s="5"/>
      <c r="B61" s="3"/>
      <c r="C61" s="3"/>
      <c r="D61" s="3"/>
      <c r="E61" s="3"/>
      <c r="F61" s="6"/>
      <c r="G61" s="3"/>
      <c r="H61" s="3"/>
      <c r="I61" s="3"/>
      <c r="J61" s="3"/>
      <c r="K61" s="7"/>
      <c r="L61" s="4"/>
    </row>
    <row r="62" spans="1:12" hidden="1">
      <c r="A62" s="9" t="s">
        <v>2</v>
      </c>
      <c r="B62" s="12"/>
      <c r="C62" s="12"/>
      <c r="D62" s="16"/>
      <c r="E62" s="16"/>
      <c r="F62" s="16"/>
      <c r="G62" s="16"/>
      <c r="H62" s="16"/>
      <c r="I62" s="17"/>
      <c r="J62" s="12"/>
      <c r="K62" s="12"/>
      <c r="L62" s="2"/>
    </row>
    <row r="63" spans="1:12" ht="14" hidden="1" thickBot="1">
      <c r="A63" s="10"/>
      <c r="B63" s="13"/>
      <c r="C63" s="13"/>
      <c r="D63" s="18"/>
      <c r="E63" s="18"/>
      <c r="F63" s="18"/>
      <c r="G63" s="18"/>
      <c r="H63" s="18"/>
      <c r="I63" s="18"/>
      <c r="J63" s="18"/>
      <c r="K63" s="20"/>
      <c r="L63" s="8"/>
    </row>
    <row r="64" spans="1:12" ht="20" hidden="1" customHeight="1">
      <c r="A64" s="21">
        <v>6</v>
      </c>
      <c r="B64" s="27"/>
      <c r="C64" s="22"/>
      <c r="D64" s="22"/>
      <c r="E64" s="22"/>
      <c r="F64" s="22"/>
      <c r="G64" s="22"/>
      <c r="H64" s="22"/>
      <c r="I64" s="22"/>
      <c r="J64" s="22"/>
      <c r="K64" s="22"/>
      <c r="L64" s="38"/>
    </row>
    <row r="65" spans="1:15" ht="20" hidden="1" customHeight="1" thickBot="1">
      <c r="A65" s="11">
        <v>7</v>
      </c>
      <c r="B65" s="24"/>
      <c r="C65" s="14"/>
      <c r="D65" s="14"/>
      <c r="E65" s="14"/>
      <c r="F65" s="14"/>
      <c r="G65" s="14"/>
      <c r="H65" s="14"/>
      <c r="I65" s="14"/>
      <c r="J65" s="14"/>
      <c r="K65" s="14"/>
      <c r="L65" s="37"/>
    </row>
    <row r="66" spans="1:15" ht="20" hidden="1" customHeight="1" thickBot="1">
      <c r="C66" s="15"/>
      <c r="D66" s="19"/>
      <c r="E66" s="19"/>
      <c r="F66" s="19"/>
      <c r="G66" s="19"/>
      <c r="H66" s="19"/>
      <c r="I66" s="19"/>
      <c r="J66" s="19"/>
      <c r="K66" s="19"/>
      <c r="L66" s="4"/>
    </row>
    <row r="67" spans="1:15" hidden="1"/>
    <row r="68" spans="1:15" hidden="1">
      <c r="A68" t="s">
        <v>29</v>
      </c>
    </row>
    <row r="70" spans="1:15">
      <c r="A70" s="161"/>
      <c r="B70" s="161"/>
      <c r="C70" s="161" t="s">
        <v>77</v>
      </c>
      <c r="D70" s="161"/>
      <c r="E70" s="161"/>
      <c r="F70" s="161"/>
      <c r="G70" s="161"/>
      <c r="H70" s="161"/>
      <c r="I70" s="162">
        <f>SUM(J38,J48)</f>
        <v>525</v>
      </c>
      <c r="J70" s="106"/>
      <c r="K70" s="31"/>
      <c r="L70" s="161"/>
      <c r="M70" s="161"/>
      <c r="N70" s="161"/>
      <c r="O70" s="161"/>
    </row>
    <row r="71" spans="1:15">
      <c r="A71" s="161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</row>
    <row r="72" spans="1:15">
      <c r="A72" s="161"/>
      <c r="B72" s="161"/>
      <c r="C72" s="161" t="s">
        <v>78</v>
      </c>
      <c r="D72" s="161"/>
      <c r="E72" s="161"/>
      <c r="F72" s="161"/>
      <c r="G72" s="161"/>
      <c r="H72" s="161"/>
      <c r="I72" s="162">
        <f>SUM(J23,J38,J48)</f>
        <v>930</v>
      </c>
      <c r="J72" s="1"/>
      <c r="K72" s="161" t="s">
        <v>79</v>
      </c>
      <c r="L72" s="163">
        <f>SUM(D23,D38,D48)*15</f>
        <v>315</v>
      </c>
      <c r="M72" s="161" t="s">
        <v>127</v>
      </c>
      <c r="N72" s="161"/>
      <c r="O72" s="161"/>
    </row>
    <row r="73" spans="1:15">
      <c r="A73" s="161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</row>
    <row r="74" spans="1:15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1"/>
      <c r="L74" s="161"/>
      <c r="M74" s="161"/>
      <c r="N74" s="161"/>
      <c r="O74" s="161"/>
    </row>
    <row r="75" spans="1:15">
      <c r="A75" s="161"/>
      <c r="B75" s="161"/>
      <c r="C75" s="161"/>
      <c r="D75" s="161"/>
      <c r="E75" s="161"/>
      <c r="F75" s="161"/>
      <c r="G75" s="161"/>
      <c r="H75" s="161"/>
      <c r="I75" s="161"/>
      <c r="J75" s="164"/>
      <c r="K75" s="164"/>
      <c r="L75" s="164"/>
      <c r="M75" s="164"/>
      <c r="N75" s="161"/>
      <c r="O75" s="161"/>
    </row>
    <row r="76" spans="1:15">
      <c r="A76" s="161"/>
      <c r="B76" s="166" t="s">
        <v>122</v>
      </c>
      <c r="C76" s="167"/>
      <c r="D76" s="167"/>
      <c r="E76" s="167"/>
      <c r="F76" s="167"/>
      <c r="G76" s="167"/>
      <c r="H76" s="167"/>
      <c r="I76" s="167"/>
      <c r="J76" s="167"/>
      <c r="K76" s="167"/>
      <c r="L76" s="161"/>
      <c r="M76" s="161"/>
      <c r="N76" s="161"/>
      <c r="O76" s="161"/>
    </row>
    <row r="77" spans="1:15">
      <c r="A77" s="161"/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1"/>
      <c r="M77" s="161"/>
      <c r="N77" s="161"/>
      <c r="O77" s="161"/>
    </row>
    <row r="78" spans="1:15">
      <c r="A78" s="161"/>
      <c r="B78" s="167" t="s">
        <v>123</v>
      </c>
      <c r="C78" s="167"/>
      <c r="D78" s="167"/>
      <c r="E78" s="167"/>
      <c r="F78" s="167"/>
      <c r="G78" s="167"/>
      <c r="H78" s="167"/>
      <c r="I78" s="167"/>
      <c r="J78" s="167"/>
      <c r="K78" s="167"/>
      <c r="L78" s="161"/>
      <c r="M78" s="161"/>
      <c r="N78" s="161"/>
      <c r="O78" s="161"/>
    </row>
    <row r="79" spans="1:15" ht="18">
      <c r="B79" s="102"/>
      <c r="C79" s="102"/>
      <c r="D79" s="102"/>
      <c r="E79" s="102"/>
      <c r="F79" s="102"/>
      <c r="G79" s="102"/>
      <c r="H79" s="102"/>
      <c r="I79" s="102"/>
      <c r="J79" s="102"/>
      <c r="K79" s="102"/>
    </row>
    <row r="80" spans="1:15">
      <c r="J80" s="26"/>
      <c r="K80" s="26"/>
      <c r="L80" s="101"/>
      <c r="M80" s="26"/>
    </row>
    <row r="81" spans="10:13">
      <c r="J81" s="26"/>
      <c r="K81" s="26"/>
      <c r="L81" s="26"/>
      <c r="M81" s="26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0" orientation="portrait" horizontalDpi="4294967294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showGridLines="0" topLeftCell="A16" zoomScaleNormal="100" workbookViewId="0">
      <selection activeCell="K8" sqref="K8"/>
    </sheetView>
  </sheetViews>
  <sheetFormatPr baseColWidth="10" defaultRowHeight="13"/>
  <cols>
    <col min="1" max="1" width="4.83203125" customWidth="1"/>
    <col min="2" max="2" width="41.6640625" customWidth="1"/>
    <col min="3" max="3" width="12.5" customWidth="1"/>
    <col min="4" max="9" width="5.6640625" customWidth="1"/>
    <col min="10" max="10" width="12.6640625" customWidth="1"/>
    <col min="11" max="11" width="14.5" customWidth="1"/>
    <col min="12" max="12" width="9.33203125" bestFit="1" customWidth="1"/>
    <col min="13" max="256" width="8.83203125" customWidth="1"/>
  </cols>
  <sheetData>
    <row r="1" spans="1:12">
      <c r="F1" s="42" t="s">
        <v>113</v>
      </c>
    </row>
    <row r="2" spans="1:12" ht="30" customHeight="1"/>
    <row r="3" spans="1:12" ht="14" thickBot="1">
      <c r="D3" s="31" t="s">
        <v>71</v>
      </c>
      <c r="F3" s="1"/>
    </row>
    <row r="4" spans="1:12" ht="15" customHeight="1" thickBot="1">
      <c r="A4" s="5"/>
      <c r="B4" s="3"/>
      <c r="C4" s="3"/>
      <c r="D4" s="3"/>
      <c r="E4" s="3"/>
      <c r="F4" s="6" t="s">
        <v>0</v>
      </c>
      <c r="G4" s="3"/>
      <c r="H4" s="3" t="s">
        <v>69</v>
      </c>
      <c r="I4" s="3"/>
      <c r="J4" s="3"/>
      <c r="K4" s="7" t="s">
        <v>1</v>
      </c>
      <c r="L4" s="4"/>
    </row>
    <row r="5" spans="1:12" ht="15" customHeight="1">
      <c r="A5" s="9" t="s">
        <v>2</v>
      </c>
      <c r="B5" s="12" t="s">
        <v>3</v>
      </c>
      <c r="C5" s="12" t="s">
        <v>131</v>
      </c>
      <c r="D5" s="16"/>
      <c r="E5" s="16" t="s">
        <v>4</v>
      </c>
      <c r="F5" s="16"/>
      <c r="G5" s="16"/>
      <c r="H5" s="16"/>
      <c r="I5" s="17"/>
      <c r="J5" s="12" t="s">
        <v>5</v>
      </c>
      <c r="K5" s="12" t="s">
        <v>6</v>
      </c>
      <c r="L5" s="2" t="s">
        <v>7</v>
      </c>
    </row>
    <row r="6" spans="1:12" ht="15" customHeight="1" thickBot="1">
      <c r="A6" s="10"/>
      <c r="B6" s="81"/>
      <c r="C6" s="18" t="s">
        <v>132</v>
      </c>
      <c r="D6" s="18" t="s">
        <v>8</v>
      </c>
      <c r="E6" s="18" t="s">
        <v>9</v>
      </c>
      <c r="F6" s="18" t="s">
        <v>10</v>
      </c>
      <c r="G6" s="18" t="s">
        <v>11</v>
      </c>
      <c r="H6" s="18" t="s">
        <v>12</v>
      </c>
      <c r="I6" s="18" t="s">
        <v>13</v>
      </c>
      <c r="J6" s="18" t="s">
        <v>14</v>
      </c>
      <c r="K6" s="170" t="s">
        <v>15</v>
      </c>
      <c r="L6" s="8"/>
    </row>
    <row r="7" spans="1:12" ht="15" customHeight="1">
      <c r="A7" s="21">
        <v>1</v>
      </c>
      <c r="B7" s="80" t="s">
        <v>37</v>
      </c>
      <c r="C7" s="22" t="s">
        <v>81</v>
      </c>
      <c r="D7" s="49">
        <v>1</v>
      </c>
      <c r="E7" s="49">
        <v>1</v>
      </c>
      <c r="F7" s="60"/>
      <c r="G7" s="60"/>
      <c r="H7" s="60"/>
      <c r="I7" s="60"/>
      <c r="J7" s="49">
        <v>30</v>
      </c>
      <c r="K7" s="48">
        <v>2</v>
      </c>
      <c r="L7" s="88">
        <v>13</v>
      </c>
    </row>
    <row r="8" spans="1:12" ht="15" customHeight="1">
      <c r="A8" s="57">
        <v>2</v>
      </c>
      <c r="B8" s="35" t="s">
        <v>65</v>
      </c>
      <c r="C8" s="41" t="s">
        <v>82</v>
      </c>
      <c r="D8" s="41">
        <v>1</v>
      </c>
      <c r="E8" s="41"/>
      <c r="F8" s="41">
        <v>2</v>
      </c>
      <c r="G8" s="41"/>
      <c r="H8" s="41"/>
      <c r="I8" s="41"/>
      <c r="J8" s="58">
        <v>45</v>
      </c>
      <c r="K8" s="41">
        <v>3</v>
      </c>
      <c r="L8" s="59">
        <v>14</v>
      </c>
    </row>
    <row r="9" spans="1:12" ht="15" customHeight="1">
      <c r="A9" s="32">
        <v>3</v>
      </c>
      <c r="B9" s="63" t="s">
        <v>49</v>
      </c>
      <c r="C9" s="34" t="s">
        <v>83</v>
      </c>
      <c r="D9" s="34">
        <v>1</v>
      </c>
      <c r="E9" s="34">
        <v>1</v>
      </c>
      <c r="F9" s="34"/>
      <c r="G9" s="34"/>
      <c r="H9" s="34"/>
      <c r="I9" s="34"/>
      <c r="J9" s="35">
        <v>30</v>
      </c>
      <c r="K9" s="34">
        <v>3</v>
      </c>
      <c r="L9" s="36">
        <v>14</v>
      </c>
    </row>
    <row r="10" spans="1:12" ht="30.75" customHeight="1">
      <c r="A10" s="32">
        <v>4</v>
      </c>
      <c r="B10" s="66" t="s">
        <v>118</v>
      </c>
      <c r="C10" s="34" t="s">
        <v>84</v>
      </c>
      <c r="D10" s="34">
        <v>2</v>
      </c>
      <c r="E10" s="34"/>
      <c r="F10" s="34"/>
      <c r="G10" s="34"/>
      <c r="H10" s="34">
        <v>3</v>
      </c>
      <c r="I10" s="34"/>
      <c r="J10" s="35">
        <v>75</v>
      </c>
      <c r="K10" s="34">
        <v>5</v>
      </c>
      <c r="L10" s="36">
        <v>14</v>
      </c>
    </row>
    <row r="11" spans="1:12" ht="15" customHeight="1">
      <c r="A11" s="32">
        <v>5</v>
      </c>
      <c r="B11" s="63" t="s">
        <v>38</v>
      </c>
      <c r="C11" s="34" t="s">
        <v>85</v>
      </c>
      <c r="D11" s="34">
        <v>1</v>
      </c>
      <c r="E11" s="34"/>
      <c r="F11" s="34"/>
      <c r="G11" s="34"/>
      <c r="H11" s="34">
        <v>1</v>
      </c>
      <c r="I11" s="34"/>
      <c r="J11" s="35">
        <v>30</v>
      </c>
      <c r="K11" s="34">
        <v>3</v>
      </c>
      <c r="L11" s="36">
        <v>14</v>
      </c>
    </row>
    <row r="12" spans="1:12" ht="15" customHeight="1">
      <c r="A12" s="32">
        <v>6</v>
      </c>
      <c r="B12" s="64" t="s">
        <v>36</v>
      </c>
      <c r="C12" s="34" t="s">
        <v>86</v>
      </c>
      <c r="D12" s="34">
        <v>1</v>
      </c>
      <c r="E12" s="34"/>
      <c r="F12" s="34"/>
      <c r="G12" s="34"/>
      <c r="H12" s="34">
        <v>2</v>
      </c>
      <c r="I12" s="34"/>
      <c r="J12" s="35">
        <v>45</v>
      </c>
      <c r="K12" s="34">
        <v>3</v>
      </c>
      <c r="L12" s="36">
        <v>13</v>
      </c>
    </row>
    <row r="13" spans="1:12" ht="15" customHeight="1">
      <c r="A13" s="32">
        <v>7</v>
      </c>
      <c r="B13" s="63" t="s">
        <v>48</v>
      </c>
      <c r="C13" s="34" t="s">
        <v>87</v>
      </c>
      <c r="D13" s="34">
        <v>1</v>
      </c>
      <c r="E13" s="34"/>
      <c r="F13" s="34"/>
      <c r="G13" s="34"/>
      <c r="H13" s="34"/>
      <c r="I13" s="34"/>
      <c r="J13" s="35">
        <v>15</v>
      </c>
      <c r="K13" s="34">
        <v>1</v>
      </c>
      <c r="L13" s="36">
        <v>12</v>
      </c>
    </row>
    <row r="14" spans="1:12" ht="15" customHeight="1">
      <c r="A14" s="69">
        <v>8</v>
      </c>
      <c r="B14" s="63" t="s">
        <v>142</v>
      </c>
      <c r="C14" s="187" t="s">
        <v>88</v>
      </c>
      <c r="D14" s="187">
        <v>1</v>
      </c>
      <c r="E14" s="187"/>
      <c r="F14" s="187"/>
      <c r="G14" s="187"/>
      <c r="H14" s="187">
        <v>1</v>
      </c>
      <c r="I14" s="187"/>
      <c r="J14" s="70">
        <v>30</v>
      </c>
      <c r="K14" s="187">
        <v>3</v>
      </c>
      <c r="L14" s="71">
        <v>14</v>
      </c>
    </row>
    <row r="15" spans="1:12" ht="15" customHeight="1">
      <c r="A15" s="69">
        <v>9</v>
      </c>
      <c r="B15" s="74" t="s">
        <v>89</v>
      </c>
      <c r="C15" s="61" t="s">
        <v>115</v>
      </c>
      <c r="D15" s="75">
        <v>1</v>
      </c>
      <c r="E15" s="61"/>
      <c r="F15" s="61"/>
      <c r="G15" s="61"/>
      <c r="H15" s="61">
        <v>2</v>
      </c>
      <c r="I15" s="61"/>
      <c r="J15" s="35">
        <v>45</v>
      </c>
      <c r="K15" s="75">
        <v>3</v>
      </c>
      <c r="L15" s="82">
        <v>0.84615384615384615</v>
      </c>
    </row>
    <row r="16" spans="1:12" ht="15" customHeight="1">
      <c r="A16" s="90">
        <v>10</v>
      </c>
      <c r="B16" s="89" t="s">
        <v>73</v>
      </c>
      <c r="C16" s="89" t="s">
        <v>116</v>
      </c>
      <c r="D16" s="91"/>
      <c r="E16" s="91"/>
      <c r="F16" s="91"/>
      <c r="G16" s="92">
        <v>2</v>
      </c>
      <c r="H16" s="91"/>
      <c r="I16" s="91"/>
      <c r="J16" s="92">
        <v>30</v>
      </c>
      <c r="K16" s="93">
        <v>2</v>
      </c>
      <c r="L16" s="94" t="s">
        <v>110</v>
      </c>
    </row>
    <row r="17" spans="1:12" ht="15" customHeight="1" thickBot="1">
      <c r="A17" s="172">
        <v>11</v>
      </c>
      <c r="B17" s="125" t="s">
        <v>119</v>
      </c>
      <c r="C17" s="125" t="s">
        <v>120</v>
      </c>
      <c r="D17" s="125"/>
      <c r="E17" s="125">
        <v>2</v>
      </c>
      <c r="F17" s="125"/>
      <c r="G17" s="125"/>
      <c r="H17" s="125"/>
      <c r="I17" s="125"/>
      <c r="J17" s="127">
        <v>30</v>
      </c>
      <c r="K17" s="125">
        <v>2</v>
      </c>
      <c r="L17" s="173">
        <v>23</v>
      </c>
    </row>
    <row r="18" spans="1:12" ht="15" customHeight="1" thickBot="1">
      <c r="C18" s="72" t="s">
        <v>16</v>
      </c>
      <c r="D18" s="13">
        <f>SUM(D7:D17)</f>
        <v>10</v>
      </c>
      <c r="E18" s="13">
        <f>SUM(E7:E17)</f>
        <v>4</v>
      </c>
      <c r="F18" s="13">
        <f>SUM(F7:F17)</f>
        <v>2</v>
      </c>
      <c r="G18" s="13">
        <f>SUM(F7:F17)</f>
        <v>2</v>
      </c>
      <c r="H18" s="13">
        <f>SUM(H7:H17)</f>
        <v>9</v>
      </c>
      <c r="I18" s="13">
        <f>SUM(I2:I17)</f>
        <v>0</v>
      </c>
      <c r="J18" s="67">
        <f>SUM(J7:J17)</f>
        <v>405</v>
      </c>
      <c r="K18" s="13">
        <f>SUM(K7:K17)</f>
        <v>30</v>
      </c>
      <c r="L18" s="73"/>
    </row>
    <row r="19" spans="1:12" ht="15" customHeight="1">
      <c r="C19" s="25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" customHeight="1">
      <c r="C20" s="25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5" customHeight="1" thickBot="1">
      <c r="D21" t="s">
        <v>136</v>
      </c>
      <c r="F21" s="1"/>
    </row>
    <row r="22" spans="1:12" ht="15" customHeight="1" thickBot="1">
      <c r="A22" s="5"/>
      <c r="B22" s="3"/>
      <c r="C22" s="3"/>
      <c r="D22" s="3"/>
      <c r="E22" s="3"/>
      <c r="F22" s="6" t="s">
        <v>0</v>
      </c>
      <c r="G22" s="3"/>
      <c r="H22" s="3" t="s">
        <v>70</v>
      </c>
      <c r="I22" s="3"/>
      <c r="J22" s="3"/>
      <c r="K22" s="7" t="s">
        <v>1</v>
      </c>
      <c r="L22" s="4"/>
    </row>
    <row r="23" spans="1:12" ht="15" customHeight="1">
      <c r="A23" s="9" t="s">
        <v>2</v>
      </c>
      <c r="B23" s="12" t="s">
        <v>3</v>
      </c>
      <c r="C23" s="12" t="s">
        <v>131</v>
      </c>
      <c r="D23" s="16"/>
      <c r="E23" s="16" t="s">
        <v>4</v>
      </c>
      <c r="F23" s="16"/>
      <c r="G23" s="16"/>
      <c r="H23" s="16"/>
      <c r="I23" s="17"/>
      <c r="J23" s="12" t="s">
        <v>5</v>
      </c>
      <c r="K23" s="12" t="s">
        <v>6</v>
      </c>
      <c r="L23" s="2" t="s">
        <v>7</v>
      </c>
    </row>
    <row r="24" spans="1:12" ht="15" customHeight="1" thickBot="1">
      <c r="A24" s="10"/>
      <c r="B24" s="13"/>
      <c r="C24" s="18" t="s">
        <v>132</v>
      </c>
      <c r="D24" s="18" t="s">
        <v>8</v>
      </c>
      <c r="E24" s="18" t="s">
        <v>9</v>
      </c>
      <c r="F24" s="18" t="s">
        <v>10</v>
      </c>
      <c r="G24" s="18" t="s">
        <v>11</v>
      </c>
      <c r="H24" s="18" t="s">
        <v>12</v>
      </c>
      <c r="I24" s="18" t="s">
        <v>13</v>
      </c>
      <c r="J24" s="18" t="s">
        <v>14</v>
      </c>
      <c r="K24" s="170" t="s">
        <v>15</v>
      </c>
      <c r="L24" s="8"/>
    </row>
    <row r="25" spans="1:12" ht="15" customHeight="1">
      <c r="A25" s="21">
        <v>1</v>
      </c>
      <c r="B25" s="22" t="s">
        <v>45</v>
      </c>
      <c r="C25" s="22" t="s">
        <v>99</v>
      </c>
      <c r="D25" s="46">
        <v>2</v>
      </c>
      <c r="E25" s="22"/>
      <c r="F25" s="22"/>
      <c r="G25" s="22"/>
      <c r="H25" s="22">
        <v>2</v>
      </c>
      <c r="I25" s="22"/>
      <c r="J25" s="35">
        <v>60</v>
      </c>
      <c r="K25" s="46">
        <v>5</v>
      </c>
      <c r="L25" s="38">
        <v>11</v>
      </c>
    </row>
    <row r="26" spans="1:12" ht="15" customHeight="1">
      <c r="A26" s="21">
        <v>2</v>
      </c>
      <c r="B26" s="22" t="s">
        <v>97</v>
      </c>
      <c r="C26" s="22" t="s">
        <v>98</v>
      </c>
      <c r="D26" s="46">
        <v>2</v>
      </c>
      <c r="E26" s="22"/>
      <c r="F26" s="22">
        <v>2</v>
      </c>
      <c r="G26" s="22"/>
      <c r="H26" s="22"/>
      <c r="I26" s="22"/>
      <c r="J26" s="35">
        <v>60</v>
      </c>
      <c r="K26" s="46">
        <v>4</v>
      </c>
      <c r="L26" s="38">
        <v>11</v>
      </c>
    </row>
    <row r="27" spans="1:12" ht="15" customHeight="1">
      <c r="A27" s="21">
        <v>3</v>
      </c>
      <c r="B27" s="22" t="s">
        <v>105</v>
      </c>
      <c r="C27" s="22" t="s">
        <v>100</v>
      </c>
      <c r="D27" s="46">
        <v>3</v>
      </c>
      <c r="E27" s="22"/>
      <c r="F27" s="22"/>
      <c r="G27" s="22"/>
      <c r="H27" s="22">
        <v>4</v>
      </c>
      <c r="I27" s="22"/>
      <c r="J27" s="35">
        <v>105</v>
      </c>
      <c r="K27" s="22">
        <v>7</v>
      </c>
      <c r="L27" s="38">
        <v>11</v>
      </c>
    </row>
    <row r="28" spans="1:12" ht="15" customHeight="1">
      <c r="A28" s="21">
        <v>4</v>
      </c>
      <c r="B28" s="22" t="s">
        <v>43</v>
      </c>
      <c r="C28" s="22" t="s">
        <v>101</v>
      </c>
      <c r="D28" s="46"/>
      <c r="E28" s="22"/>
      <c r="F28" s="22"/>
      <c r="G28" s="22"/>
      <c r="H28" s="22">
        <v>2</v>
      </c>
      <c r="I28" s="22"/>
      <c r="J28" s="35">
        <v>30</v>
      </c>
      <c r="K28" s="22">
        <v>2</v>
      </c>
      <c r="L28" s="38">
        <v>11</v>
      </c>
    </row>
    <row r="29" spans="1:12" ht="15" customHeight="1">
      <c r="A29" s="76">
        <v>5</v>
      </c>
      <c r="B29" s="77" t="s">
        <v>44</v>
      </c>
      <c r="C29" s="17" t="s">
        <v>111</v>
      </c>
      <c r="D29" s="78">
        <v>2</v>
      </c>
      <c r="E29" s="78"/>
      <c r="F29" s="78"/>
      <c r="G29" s="78"/>
      <c r="H29" s="78">
        <v>2</v>
      </c>
      <c r="I29" s="78"/>
      <c r="J29" s="79">
        <v>60</v>
      </c>
      <c r="K29" s="78">
        <v>5</v>
      </c>
      <c r="L29" s="176">
        <v>11</v>
      </c>
    </row>
    <row r="30" spans="1:12" ht="15" customHeight="1">
      <c r="A30" s="107">
        <v>6</v>
      </c>
      <c r="B30" s="108" t="s">
        <v>144</v>
      </c>
      <c r="C30" s="109" t="s">
        <v>121</v>
      </c>
      <c r="D30" s="110">
        <v>1</v>
      </c>
      <c r="E30" s="110"/>
      <c r="F30" s="110"/>
      <c r="G30" s="110"/>
      <c r="H30" s="110">
        <v>1</v>
      </c>
      <c r="I30" s="110"/>
      <c r="J30" s="111">
        <v>30</v>
      </c>
      <c r="K30" s="110">
        <v>2</v>
      </c>
      <c r="L30" s="177">
        <v>11</v>
      </c>
    </row>
    <row r="31" spans="1:12" ht="15" customHeight="1" thickBot="1">
      <c r="A31" s="83">
        <v>7</v>
      </c>
      <c r="B31" s="85" t="s">
        <v>108</v>
      </c>
      <c r="C31" s="24" t="s">
        <v>112</v>
      </c>
      <c r="D31" s="86">
        <v>2</v>
      </c>
      <c r="E31" s="86"/>
      <c r="F31" s="86"/>
      <c r="G31" s="86"/>
      <c r="H31" s="86">
        <v>2</v>
      </c>
      <c r="I31" s="86"/>
      <c r="J31" s="84">
        <v>60</v>
      </c>
      <c r="K31" s="87">
        <v>5</v>
      </c>
      <c r="L31" s="178">
        <v>11</v>
      </c>
    </row>
    <row r="32" spans="1:12" ht="15" customHeight="1" thickBot="1">
      <c r="C32" s="72" t="s">
        <v>16</v>
      </c>
      <c r="D32" s="13">
        <f t="shared" ref="D32:K32" si="0">SUM(D25:D31)</f>
        <v>12</v>
      </c>
      <c r="E32" s="13">
        <f t="shared" si="0"/>
        <v>0</v>
      </c>
      <c r="F32" s="13">
        <f t="shared" si="0"/>
        <v>2</v>
      </c>
      <c r="G32" s="13">
        <f t="shared" si="0"/>
        <v>0</v>
      </c>
      <c r="H32" s="13">
        <f t="shared" si="0"/>
        <v>13</v>
      </c>
      <c r="I32" s="13">
        <f t="shared" si="0"/>
        <v>0</v>
      </c>
      <c r="J32" s="67">
        <f t="shared" si="0"/>
        <v>405</v>
      </c>
      <c r="K32" s="13">
        <f t="shared" si="0"/>
        <v>30</v>
      </c>
      <c r="L32" s="73"/>
    </row>
    <row r="33" spans="1:12" ht="15" customHeight="1">
      <c r="C33" s="25"/>
      <c r="D33" s="26"/>
      <c r="E33" s="26"/>
      <c r="F33" s="26"/>
      <c r="G33" s="26"/>
      <c r="H33" s="26"/>
      <c r="I33" s="26"/>
      <c r="J33" s="26"/>
      <c r="K33" s="26"/>
      <c r="L33" s="26"/>
    </row>
    <row r="34" spans="1:12" ht="15" customHeight="1" thickBot="1">
      <c r="F34" s="1"/>
    </row>
    <row r="35" spans="1:12" ht="15" customHeight="1" thickBot="1">
      <c r="A35" s="5"/>
      <c r="B35" s="3"/>
      <c r="C35" s="3"/>
      <c r="D35" s="3"/>
      <c r="E35" s="3"/>
      <c r="F35" s="6" t="s">
        <v>0</v>
      </c>
      <c r="G35" s="3"/>
      <c r="H35" s="3" t="s">
        <v>72</v>
      </c>
      <c r="I35" s="3"/>
      <c r="J35" s="3"/>
      <c r="K35" s="7" t="s">
        <v>1</v>
      </c>
      <c r="L35" s="4"/>
    </row>
    <row r="36" spans="1:12" ht="15" customHeight="1">
      <c r="A36" s="9" t="s">
        <v>2</v>
      </c>
      <c r="B36" s="12" t="s">
        <v>3</v>
      </c>
      <c r="C36" s="12" t="s">
        <v>131</v>
      </c>
      <c r="D36" s="16"/>
      <c r="E36" s="16" t="s">
        <v>4</v>
      </c>
      <c r="F36" s="16"/>
      <c r="G36" s="16"/>
      <c r="H36" s="16"/>
      <c r="I36" s="17"/>
      <c r="J36" s="12" t="s">
        <v>5</v>
      </c>
      <c r="K36" s="12" t="s">
        <v>6</v>
      </c>
      <c r="L36" s="2" t="s">
        <v>7</v>
      </c>
    </row>
    <row r="37" spans="1:12" ht="15" customHeight="1" thickBot="1">
      <c r="A37" s="10"/>
      <c r="B37" s="13"/>
      <c r="C37" s="18" t="s">
        <v>132</v>
      </c>
      <c r="D37" s="18" t="s">
        <v>8</v>
      </c>
      <c r="E37" s="18" t="s">
        <v>9</v>
      </c>
      <c r="F37" s="18" t="s">
        <v>10</v>
      </c>
      <c r="G37" s="18" t="s">
        <v>11</v>
      </c>
      <c r="H37" s="18" t="s">
        <v>12</v>
      </c>
      <c r="I37" s="18" t="s">
        <v>13</v>
      </c>
      <c r="J37" s="18" t="s">
        <v>14</v>
      </c>
      <c r="K37" s="170" t="s">
        <v>15</v>
      </c>
      <c r="L37" s="8"/>
    </row>
    <row r="38" spans="1:12" ht="15" customHeight="1">
      <c r="A38" s="9">
        <v>1</v>
      </c>
      <c r="B38" s="61" t="s">
        <v>68</v>
      </c>
      <c r="C38" s="61" t="s">
        <v>102</v>
      </c>
      <c r="D38" s="47">
        <v>2</v>
      </c>
      <c r="E38" s="95"/>
      <c r="F38" s="47">
        <v>2</v>
      </c>
      <c r="G38" s="95"/>
      <c r="H38" s="95"/>
      <c r="I38" s="95"/>
      <c r="J38" s="47">
        <v>60</v>
      </c>
      <c r="K38" s="96">
        <v>3</v>
      </c>
      <c r="L38" s="175">
        <v>11</v>
      </c>
    </row>
    <row r="39" spans="1:12" ht="15" customHeight="1">
      <c r="A39" s="21">
        <v>2</v>
      </c>
      <c r="B39" s="22" t="s">
        <v>46</v>
      </c>
      <c r="C39" s="61" t="s">
        <v>130</v>
      </c>
      <c r="D39" s="47">
        <v>1</v>
      </c>
      <c r="E39" s="95"/>
      <c r="F39" s="95"/>
      <c r="G39" s="95"/>
      <c r="H39" s="47">
        <v>1</v>
      </c>
      <c r="I39" s="95"/>
      <c r="J39" s="47">
        <v>30</v>
      </c>
      <c r="K39" s="96">
        <v>2</v>
      </c>
      <c r="L39" s="175">
        <v>11</v>
      </c>
    </row>
    <row r="40" spans="1:12" ht="15" customHeight="1">
      <c r="A40" s="112">
        <v>3</v>
      </c>
      <c r="B40" s="113" t="s">
        <v>17</v>
      </c>
      <c r="C40" s="113" t="s">
        <v>103</v>
      </c>
      <c r="D40" s="113"/>
      <c r="E40" s="113"/>
      <c r="F40" s="113"/>
      <c r="G40" s="113"/>
      <c r="H40" s="113"/>
      <c r="I40" s="113">
        <v>2</v>
      </c>
      <c r="J40" s="114">
        <v>30</v>
      </c>
      <c r="K40" s="113">
        <v>5</v>
      </c>
      <c r="L40" s="115">
        <v>11</v>
      </c>
    </row>
    <row r="41" spans="1:12" ht="15" customHeight="1" thickBot="1">
      <c r="A41" s="116">
        <v>4</v>
      </c>
      <c r="B41" s="117" t="s">
        <v>34</v>
      </c>
      <c r="C41" s="117" t="s">
        <v>104</v>
      </c>
      <c r="D41" s="117"/>
      <c r="E41" s="117"/>
      <c r="F41" s="117"/>
      <c r="G41" s="117"/>
      <c r="H41" s="117"/>
      <c r="I41" s="117"/>
      <c r="J41" s="158"/>
      <c r="K41" s="117">
        <v>20</v>
      </c>
      <c r="L41" s="174">
        <v>11</v>
      </c>
    </row>
    <row r="42" spans="1:12" ht="15" customHeight="1" thickBot="1">
      <c r="C42" s="15" t="s">
        <v>16</v>
      </c>
      <c r="D42" s="19">
        <f>SUM(D38:D41)</f>
        <v>3</v>
      </c>
      <c r="E42" s="19">
        <f>SUM(E40:E41)</f>
        <v>0</v>
      </c>
      <c r="F42" s="19">
        <f>SUM(F38:F41)</f>
        <v>2</v>
      </c>
      <c r="G42" s="19">
        <f>SUM(G40:G41)</f>
        <v>0</v>
      </c>
      <c r="H42" s="19">
        <f>SUM(H38:H41)</f>
        <v>1</v>
      </c>
      <c r="I42" s="19">
        <f>SUM(I40:I41)</f>
        <v>2</v>
      </c>
      <c r="J42" s="45">
        <f>SUM(J38:J41)</f>
        <v>120</v>
      </c>
      <c r="K42" s="19">
        <f>SUM(K38:K41)</f>
        <v>30</v>
      </c>
      <c r="L42" s="4"/>
    </row>
    <row r="43" spans="1:12" ht="45" customHeight="1">
      <c r="C43" s="25"/>
      <c r="D43" s="26"/>
      <c r="E43" s="26"/>
      <c r="F43" s="26"/>
      <c r="G43" s="26"/>
      <c r="H43" s="26"/>
      <c r="I43" s="26"/>
      <c r="J43" s="26"/>
      <c r="K43" s="26"/>
      <c r="L43" s="26"/>
    </row>
    <row r="44" spans="1:12" ht="12.75" hidden="1" customHeight="1">
      <c r="C44" s="25"/>
      <c r="D44" s="26"/>
      <c r="E44" s="26"/>
      <c r="F44" s="26"/>
      <c r="G44" s="26"/>
      <c r="H44" s="26"/>
      <c r="I44" s="26"/>
      <c r="J44" s="26"/>
      <c r="K44" s="26"/>
      <c r="L44" s="26"/>
    </row>
    <row r="45" spans="1:12" hidden="1">
      <c r="F45" s="1"/>
    </row>
    <row r="46" spans="1:12" ht="14" hidden="1" customHeight="1" thickBot="1">
      <c r="A46" s="5"/>
      <c r="B46" s="3"/>
      <c r="C46" s="3"/>
      <c r="D46" s="3"/>
      <c r="E46" s="3"/>
      <c r="F46" s="6"/>
      <c r="G46" s="3"/>
      <c r="H46" s="3"/>
      <c r="I46" s="3"/>
      <c r="J46" s="3"/>
      <c r="K46" s="7"/>
      <c r="L46" s="4"/>
    </row>
    <row r="47" spans="1:12" hidden="1">
      <c r="A47" s="9" t="s">
        <v>2</v>
      </c>
      <c r="B47" s="12"/>
      <c r="C47" s="12"/>
      <c r="D47" s="16"/>
      <c r="E47" s="16"/>
      <c r="F47" s="16"/>
      <c r="G47" s="16"/>
      <c r="H47" s="16"/>
      <c r="I47" s="17"/>
      <c r="J47" s="12"/>
      <c r="K47" s="12"/>
      <c r="L47" s="2"/>
    </row>
    <row r="48" spans="1:12" ht="14" hidden="1" thickBot="1">
      <c r="A48" s="10"/>
      <c r="B48" s="13"/>
      <c r="C48" s="13"/>
      <c r="D48" s="18"/>
      <c r="E48" s="18"/>
      <c r="F48" s="18"/>
      <c r="G48" s="18"/>
      <c r="H48" s="18"/>
      <c r="I48" s="18"/>
      <c r="J48" s="18"/>
      <c r="K48" s="20"/>
      <c r="L48" s="8"/>
    </row>
    <row r="49" spans="1:16" ht="20" hidden="1" customHeight="1">
      <c r="A49" s="21">
        <v>6</v>
      </c>
      <c r="B49" s="27"/>
      <c r="C49" s="22"/>
      <c r="D49" s="22"/>
      <c r="E49" s="22"/>
      <c r="F49" s="22"/>
      <c r="G49" s="22"/>
      <c r="H49" s="22"/>
      <c r="I49" s="22"/>
      <c r="J49" s="33"/>
      <c r="K49" s="22"/>
      <c r="L49" s="38"/>
    </row>
    <row r="50" spans="1:16" ht="20" hidden="1" customHeight="1" thickBot="1">
      <c r="A50" s="11">
        <v>7</v>
      </c>
      <c r="B50" s="24"/>
      <c r="C50" s="22"/>
      <c r="D50" s="22"/>
      <c r="E50" s="22"/>
      <c r="F50" s="22"/>
      <c r="G50" s="22"/>
      <c r="H50" s="22"/>
      <c r="I50" s="22"/>
      <c r="J50" s="33"/>
      <c r="K50" s="22"/>
      <c r="L50" s="38"/>
    </row>
    <row r="51" spans="1:16" ht="20" hidden="1" customHeight="1" thickBot="1">
      <c r="C51" s="15"/>
      <c r="D51" s="19"/>
      <c r="E51" s="19"/>
      <c r="F51" s="19"/>
      <c r="G51" s="19"/>
      <c r="H51" s="19"/>
      <c r="I51" s="19"/>
      <c r="J51" s="19"/>
      <c r="K51" s="19"/>
      <c r="L51" s="4"/>
    </row>
    <row r="52" spans="1:16" ht="45" hidden="1" customHeight="1">
      <c r="C52" s="25"/>
      <c r="D52" s="26"/>
      <c r="E52" s="26"/>
      <c r="F52" s="26"/>
      <c r="G52" s="26"/>
      <c r="H52" s="26"/>
      <c r="I52" s="26"/>
      <c r="J52" s="26"/>
      <c r="K52" s="26"/>
      <c r="L52" s="26"/>
    </row>
    <row r="53" spans="1:16" hidden="1"/>
    <row r="54" spans="1:16" hidden="1">
      <c r="F54" s="1"/>
    </row>
    <row r="55" spans="1:16" ht="14" hidden="1" customHeight="1" thickBot="1">
      <c r="A55" s="5"/>
      <c r="B55" s="3"/>
      <c r="C55" s="3"/>
      <c r="D55" s="3"/>
      <c r="E55" s="3"/>
      <c r="F55" s="6"/>
      <c r="G55" s="3"/>
      <c r="H55" s="3"/>
      <c r="I55" s="3"/>
      <c r="J55" s="3"/>
      <c r="K55" s="7"/>
      <c r="L55" s="4"/>
    </row>
    <row r="56" spans="1:16" hidden="1">
      <c r="A56" s="9" t="s">
        <v>2</v>
      </c>
      <c r="B56" s="12"/>
      <c r="C56" s="12"/>
      <c r="D56" s="16"/>
      <c r="E56" s="16"/>
      <c r="F56" s="16"/>
      <c r="G56" s="16"/>
      <c r="H56" s="16"/>
      <c r="I56" s="17"/>
      <c r="J56" s="12"/>
      <c r="K56" s="12"/>
      <c r="L56" s="2"/>
    </row>
    <row r="57" spans="1:16" ht="14" hidden="1" thickBot="1">
      <c r="A57" s="10"/>
      <c r="B57" s="13"/>
      <c r="C57" s="13"/>
      <c r="D57" s="18"/>
      <c r="E57" s="18"/>
      <c r="F57" s="18"/>
      <c r="G57" s="18"/>
      <c r="H57" s="18"/>
      <c r="I57" s="18"/>
      <c r="J57" s="18"/>
      <c r="K57" s="20"/>
      <c r="L57" s="8"/>
    </row>
    <row r="58" spans="1:16" ht="20" hidden="1" customHeight="1">
      <c r="A58" s="21">
        <v>6</v>
      </c>
      <c r="B58" s="27"/>
      <c r="C58" s="22"/>
      <c r="D58" s="22"/>
      <c r="E58" s="22"/>
      <c r="F58" s="22"/>
      <c r="G58" s="22"/>
      <c r="H58" s="22"/>
      <c r="I58" s="22"/>
      <c r="J58" s="22"/>
      <c r="K58" s="22"/>
      <c r="L58" s="38"/>
    </row>
    <row r="59" spans="1:16" ht="20" hidden="1" customHeight="1" thickBot="1">
      <c r="A59" s="11">
        <v>7</v>
      </c>
      <c r="B59" s="24"/>
      <c r="C59" s="14"/>
      <c r="D59" s="14"/>
      <c r="E59" s="14"/>
      <c r="F59" s="14"/>
      <c r="G59" s="14"/>
      <c r="H59" s="14"/>
      <c r="I59" s="14"/>
      <c r="J59" s="14"/>
      <c r="K59" s="14"/>
      <c r="L59" s="37"/>
    </row>
    <row r="60" spans="1:16" ht="20" hidden="1" customHeight="1" thickBot="1">
      <c r="C60" s="15"/>
      <c r="D60" s="19"/>
      <c r="E60" s="19"/>
      <c r="F60" s="19"/>
      <c r="G60" s="19"/>
      <c r="H60" s="19"/>
      <c r="I60" s="19"/>
      <c r="J60" s="19"/>
      <c r="K60" s="19"/>
      <c r="L60" s="4"/>
    </row>
    <row r="61" spans="1:16" hidden="1"/>
    <row r="62" spans="1:16" hidden="1">
      <c r="A62" t="s">
        <v>29</v>
      </c>
    </row>
    <row r="63" spans="1:16"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</row>
    <row r="64" spans="1:16">
      <c r="B64" s="161"/>
      <c r="C64" s="161" t="s">
        <v>75</v>
      </c>
      <c r="D64" s="161"/>
      <c r="E64" s="161"/>
      <c r="F64" s="161"/>
      <c r="G64" s="161"/>
      <c r="H64" s="161"/>
      <c r="I64" s="161"/>
      <c r="J64" s="162">
        <f>SUM(J32,J42)</f>
        <v>525</v>
      </c>
      <c r="K64" s="31"/>
      <c r="L64" s="161"/>
      <c r="M64" s="161"/>
      <c r="N64" s="161"/>
      <c r="O64" s="161"/>
      <c r="P64" s="161"/>
    </row>
    <row r="65" spans="1:16"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</row>
    <row r="66" spans="1:16">
      <c r="B66" s="161"/>
      <c r="C66" s="161" t="s">
        <v>74</v>
      </c>
      <c r="D66" s="161"/>
      <c r="E66" s="161"/>
      <c r="F66" s="161"/>
      <c r="G66" s="161"/>
      <c r="H66" s="161"/>
      <c r="I66" s="161"/>
      <c r="J66" s="162">
        <f>SUM(J18)+J32+J42</f>
        <v>930</v>
      </c>
      <c r="K66" s="161" t="s">
        <v>76</v>
      </c>
      <c r="L66" s="163">
        <f>SUM(D18,D32,D42)*15</f>
        <v>375</v>
      </c>
      <c r="M66" s="164" t="s">
        <v>127</v>
      </c>
      <c r="N66" s="106"/>
      <c r="O66" s="106"/>
      <c r="P66" s="164"/>
    </row>
    <row r="67" spans="1:16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161"/>
      <c r="M67" s="161"/>
      <c r="N67" s="161"/>
      <c r="O67" s="161"/>
      <c r="P67" s="161"/>
    </row>
    <row r="68" spans="1:16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161"/>
      <c r="M68" s="161"/>
      <c r="N68" s="161"/>
      <c r="O68" s="161"/>
      <c r="P68" s="161"/>
    </row>
    <row r="69" spans="1:16" ht="16">
      <c r="A69" s="23"/>
      <c r="B69" s="165"/>
      <c r="C69" s="165"/>
      <c r="D69" s="165"/>
      <c r="E69" s="165"/>
      <c r="F69" s="165"/>
      <c r="G69" s="165"/>
      <c r="H69" s="165"/>
      <c r="I69" s="165"/>
      <c r="J69" s="165"/>
      <c r="K69" s="161"/>
      <c r="L69" s="161"/>
      <c r="M69" s="161"/>
      <c r="N69" s="161"/>
      <c r="O69" s="161"/>
      <c r="P69" s="161"/>
    </row>
    <row r="70" spans="1:16">
      <c r="B70" s="166" t="s">
        <v>122</v>
      </c>
      <c r="C70" s="167"/>
      <c r="D70" s="167"/>
      <c r="E70" s="167"/>
      <c r="F70" s="167"/>
      <c r="G70" s="167"/>
      <c r="H70" s="167"/>
      <c r="I70" s="167"/>
      <c r="J70" s="167"/>
      <c r="K70" s="167"/>
      <c r="L70" s="161"/>
      <c r="M70" s="161"/>
      <c r="N70" s="161"/>
      <c r="O70" s="161"/>
      <c r="P70" s="161"/>
    </row>
    <row r="71" spans="1:16"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1"/>
      <c r="M71" s="161"/>
      <c r="N71" s="161"/>
      <c r="O71" s="161"/>
      <c r="P71" s="161"/>
    </row>
    <row r="72" spans="1:16">
      <c r="B72" s="167" t="s">
        <v>123</v>
      </c>
      <c r="C72" s="167"/>
      <c r="D72" s="167"/>
      <c r="E72" s="167"/>
      <c r="F72" s="167"/>
      <c r="G72" s="167"/>
      <c r="H72" s="167"/>
      <c r="I72" s="167"/>
      <c r="J72" s="167"/>
      <c r="K72" s="167"/>
      <c r="L72" s="161"/>
      <c r="M72" s="161"/>
      <c r="N72" s="161"/>
      <c r="O72" s="161"/>
      <c r="P72" s="161"/>
    </row>
    <row r="73" spans="1:16" ht="18">
      <c r="B73" s="102"/>
      <c r="C73" s="102"/>
      <c r="D73" s="102"/>
      <c r="E73" s="102"/>
      <c r="F73" s="102"/>
      <c r="G73" s="102"/>
      <c r="H73" s="102"/>
      <c r="I73" s="102"/>
      <c r="J73" s="102"/>
      <c r="K73" s="102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2" orientation="portrait" horizontalDpi="4294967294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topLeftCell="A4" zoomScaleNormal="100" workbookViewId="0">
      <selection activeCell="A18" sqref="A18:G30"/>
    </sheetView>
  </sheetViews>
  <sheetFormatPr baseColWidth="10" defaultRowHeight="13"/>
  <cols>
    <col min="1" max="256" width="8.83203125" customWidth="1"/>
  </cols>
  <sheetData>
    <row r="1" spans="1:11">
      <c r="H1" s="1" t="s">
        <v>138</v>
      </c>
    </row>
    <row r="3" spans="1:11" ht="16">
      <c r="B3" s="104" t="s">
        <v>128</v>
      </c>
    </row>
    <row r="4" spans="1:11" ht="16">
      <c r="D4" s="43"/>
    </row>
    <row r="5" spans="1:11">
      <c r="A5" s="103"/>
      <c r="B5" s="181" t="s">
        <v>126</v>
      </c>
      <c r="C5" s="160" t="s">
        <v>124</v>
      </c>
      <c r="D5" s="160"/>
      <c r="E5" s="160"/>
      <c r="F5" s="160"/>
      <c r="G5" s="160"/>
      <c r="H5" s="105"/>
      <c r="I5" s="103"/>
    </row>
    <row r="6" spans="1:11">
      <c r="A6" s="103"/>
      <c r="B6" s="181" t="s">
        <v>121</v>
      </c>
      <c r="C6" s="160" t="s">
        <v>125</v>
      </c>
      <c r="D6" s="160"/>
      <c r="E6" s="160"/>
      <c r="F6" s="160"/>
      <c r="G6" s="160"/>
      <c r="H6" s="103"/>
      <c r="I6" s="103"/>
    </row>
    <row r="7" spans="1:11">
      <c r="A7" s="103"/>
      <c r="B7" s="103" t="s">
        <v>88</v>
      </c>
      <c r="C7" s="103" t="s">
        <v>50</v>
      </c>
      <c r="D7" s="103"/>
      <c r="E7" s="103"/>
      <c r="F7" s="103"/>
      <c r="G7" s="103"/>
      <c r="H7" s="103"/>
      <c r="I7" s="103"/>
    </row>
    <row r="8" spans="1:11">
      <c r="A8" s="103"/>
      <c r="B8" s="103"/>
      <c r="C8" s="103"/>
      <c r="D8" s="103"/>
      <c r="E8" s="103"/>
      <c r="F8" s="103"/>
      <c r="G8" s="103"/>
      <c r="H8" s="103"/>
      <c r="I8" s="103"/>
    </row>
    <row r="16" spans="1:11" ht="18">
      <c r="B16" s="40" t="s">
        <v>31</v>
      </c>
      <c r="F16" s="40"/>
      <c r="K16" s="40" t="s">
        <v>18</v>
      </c>
    </row>
    <row r="17" spans="1:20">
      <c r="C17" s="31" t="s">
        <v>30</v>
      </c>
    </row>
    <row r="18" spans="1:20" ht="16">
      <c r="A18" s="161"/>
      <c r="B18" s="188">
        <v>0</v>
      </c>
      <c r="C18" s="189" t="s">
        <v>52</v>
      </c>
      <c r="D18" s="189"/>
      <c r="E18" s="189"/>
      <c r="F18" s="189"/>
      <c r="G18" s="189"/>
      <c r="K18" s="43" t="s">
        <v>19</v>
      </c>
      <c r="L18" s="23" t="s">
        <v>22</v>
      </c>
      <c r="O18" s="23"/>
    </row>
    <row r="19" spans="1:20" ht="16">
      <c r="A19" s="161"/>
      <c r="B19" s="188">
        <v>11</v>
      </c>
      <c r="C19" s="189" t="s">
        <v>35</v>
      </c>
      <c r="D19" s="189"/>
      <c r="E19" s="189"/>
      <c r="F19" s="189"/>
      <c r="G19" s="189"/>
      <c r="K19" s="43" t="s">
        <v>8</v>
      </c>
      <c r="L19" s="23" t="s">
        <v>23</v>
      </c>
      <c r="M19" s="23"/>
      <c r="N19" s="23"/>
      <c r="O19" s="23"/>
      <c r="T19" s="23"/>
    </row>
    <row r="20" spans="1:20" ht="16">
      <c r="A20" s="161"/>
      <c r="B20" s="188">
        <v>12</v>
      </c>
      <c r="C20" s="189" t="s">
        <v>53</v>
      </c>
      <c r="D20" s="189"/>
      <c r="E20" s="189"/>
      <c r="F20" s="189"/>
      <c r="G20" s="189"/>
      <c r="K20" s="43" t="s">
        <v>20</v>
      </c>
      <c r="L20" s="23" t="s">
        <v>24</v>
      </c>
      <c r="M20" s="23"/>
      <c r="N20" s="23"/>
      <c r="O20" s="23"/>
      <c r="T20" s="23"/>
    </row>
    <row r="21" spans="1:20" ht="16">
      <c r="A21" s="161"/>
      <c r="B21" s="188">
        <v>13</v>
      </c>
      <c r="C21" s="189" t="s">
        <v>54</v>
      </c>
      <c r="D21" s="189"/>
      <c r="E21" s="189"/>
      <c r="F21" s="189"/>
      <c r="G21" s="189"/>
      <c r="K21" s="43" t="s">
        <v>21</v>
      </c>
      <c r="L21" s="23" t="s">
        <v>25</v>
      </c>
      <c r="M21" s="23"/>
      <c r="N21" s="23"/>
      <c r="O21" s="23"/>
      <c r="T21" s="23"/>
    </row>
    <row r="22" spans="1:20" ht="16">
      <c r="A22" s="161"/>
      <c r="B22" s="188">
        <v>14</v>
      </c>
      <c r="C22" s="189" t="s">
        <v>55</v>
      </c>
      <c r="D22" s="189"/>
      <c r="E22" s="189"/>
      <c r="F22" s="189"/>
      <c r="G22" s="189"/>
      <c r="K22" s="43" t="s">
        <v>11</v>
      </c>
      <c r="L22" s="23" t="s">
        <v>26</v>
      </c>
      <c r="M22" s="23"/>
      <c r="N22" s="23"/>
      <c r="O22" s="23"/>
      <c r="T22" s="23"/>
    </row>
    <row r="23" spans="1:20" ht="16">
      <c r="A23" s="161"/>
      <c r="B23" s="188">
        <v>15</v>
      </c>
      <c r="C23" s="189" t="s">
        <v>56</v>
      </c>
      <c r="D23" s="189"/>
      <c r="E23" s="189"/>
      <c r="F23" s="189"/>
      <c r="G23" s="189"/>
      <c r="K23" s="43" t="s">
        <v>12</v>
      </c>
      <c r="L23" s="23" t="s">
        <v>27</v>
      </c>
      <c r="M23" s="23"/>
      <c r="N23" s="23"/>
      <c r="O23" s="23"/>
      <c r="T23" s="23"/>
    </row>
    <row r="24" spans="1:20" ht="16">
      <c r="A24" s="161"/>
      <c r="B24" s="188">
        <v>16</v>
      </c>
      <c r="C24" s="189" t="s">
        <v>57</v>
      </c>
      <c r="D24" s="189"/>
      <c r="E24" s="189"/>
      <c r="F24" s="189"/>
      <c r="G24" s="189"/>
      <c r="K24" s="43" t="s">
        <v>13</v>
      </c>
      <c r="L24" s="23" t="s">
        <v>28</v>
      </c>
      <c r="M24" s="23"/>
      <c r="N24" s="23"/>
      <c r="O24" s="23"/>
      <c r="T24" s="23"/>
    </row>
    <row r="25" spans="1:20" ht="14">
      <c r="A25" s="161"/>
      <c r="B25" s="188">
        <v>21</v>
      </c>
      <c r="C25" s="189" t="s">
        <v>58</v>
      </c>
      <c r="D25" s="189"/>
      <c r="E25" s="189"/>
      <c r="F25" s="189"/>
      <c r="G25" s="189"/>
    </row>
    <row r="26" spans="1:20" ht="14">
      <c r="A26" s="161"/>
      <c r="B26" s="188">
        <v>23</v>
      </c>
      <c r="C26" s="189" t="s">
        <v>146</v>
      </c>
      <c r="D26" s="189"/>
      <c r="E26" s="189"/>
      <c r="F26" s="189"/>
      <c r="G26" s="189"/>
    </row>
    <row r="27" spans="1:20" ht="14">
      <c r="A27" s="161"/>
      <c r="B27" s="188">
        <v>24</v>
      </c>
      <c r="C27" s="189" t="s">
        <v>32</v>
      </c>
      <c r="D27" s="189"/>
      <c r="E27" s="189"/>
      <c r="F27" s="189"/>
      <c r="G27" s="189"/>
    </row>
    <row r="28" spans="1:20" ht="14">
      <c r="A28" s="161"/>
      <c r="B28" s="188">
        <v>25</v>
      </c>
      <c r="C28" s="189" t="s">
        <v>33</v>
      </c>
      <c r="D28" s="189"/>
      <c r="E28" s="189"/>
      <c r="F28" s="189"/>
      <c r="G28" s="189"/>
    </row>
    <row r="29" spans="1:20" ht="14">
      <c r="A29" s="161"/>
      <c r="B29" s="188">
        <v>26</v>
      </c>
      <c r="C29" s="189" t="s">
        <v>47</v>
      </c>
      <c r="D29" s="189"/>
      <c r="E29" s="189"/>
      <c r="F29" s="189"/>
      <c r="G29" s="189"/>
    </row>
    <row r="30" spans="1:20" ht="14">
      <c r="A30" s="161"/>
      <c r="B30" s="188">
        <v>27</v>
      </c>
      <c r="C30" s="189" t="s">
        <v>59</v>
      </c>
      <c r="D30" s="189"/>
      <c r="E30" s="189"/>
      <c r="F30" s="189"/>
      <c r="G30" s="189"/>
    </row>
    <row r="31" spans="1:20" ht="14">
      <c r="B31" s="182"/>
      <c r="C31" s="183"/>
      <c r="D31" s="183"/>
      <c r="E31" s="183"/>
      <c r="F31" s="51"/>
      <c r="G31" s="51"/>
    </row>
    <row r="32" spans="1:20" ht="14">
      <c r="G32" s="51"/>
    </row>
    <row r="33" spans="2:13" ht="14">
      <c r="B33" s="182"/>
      <c r="C33" s="183"/>
      <c r="D33" s="183"/>
      <c r="E33" s="183"/>
      <c r="F33" s="51"/>
      <c r="G33" s="51"/>
    </row>
    <row r="34" spans="2:13" ht="14">
      <c r="F34" s="51"/>
      <c r="G34" s="51"/>
    </row>
    <row r="35" spans="2:13" ht="14">
      <c r="F35" s="51"/>
      <c r="G35" s="51"/>
    </row>
    <row r="36" spans="2:13" ht="14">
      <c r="F36" s="51"/>
      <c r="G36" s="51"/>
    </row>
    <row r="37" spans="2:13" ht="14">
      <c r="F37" s="51"/>
      <c r="G37" s="51"/>
    </row>
    <row r="38" spans="2:13" ht="14">
      <c r="F38" s="51"/>
      <c r="G38" s="51"/>
    </row>
    <row r="39" spans="2:13" ht="14">
      <c r="B39" s="50"/>
      <c r="C39" s="51"/>
      <c r="D39" s="51"/>
      <c r="E39" s="51"/>
      <c r="F39" s="51"/>
      <c r="G39" s="51"/>
    </row>
    <row r="40" spans="2:13" ht="16">
      <c r="C40" s="179" t="s">
        <v>143</v>
      </c>
      <c r="D40" s="179"/>
      <c r="E40" s="179"/>
      <c r="F40" s="179"/>
      <c r="G40" s="179"/>
      <c r="H40" s="179"/>
      <c r="I40" s="179"/>
      <c r="J40" s="179"/>
      <c r="K40" s="179"/>
      <c r="L40" s="179"/>
      <c r="M40" s="179"/>
    </row>
    <row r="41" spans="2:13" ht="16"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</row>
    <row r="42" spans="2:13" ht="16"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</row>
    <row r="43" spans="2:13" ht="16">
      <c r="C43" s="179"/>
      <c r="D43" s="179"/>
      <c r="E43" s="179"/>
      <c r="F43" s="179"/>
      <c r="G43" s="179"/>
      <c r="H43" s="179"/>
      <c r="I43" s="179" t="s">
        <v>134</v>
      </c>
      <c r="J43" s="179"/>
      <c r="K43" s="179"/>
      <c r="L43" s="179"/>
      <c r="M43" s="179"/>
    </row>
    <row r="44" spans="2:13" ht="16">
      <c r="C44" s="179"/>
      <c r="D44" s="179"/>
      <c r="E44" s="179"/>
      <c r="F44" s="179"/>
      <c r="G44" s="179"/>
      <c r="H44" s="179"/>
      <c r="I44" s="179" t="s">
        <v>135</v>
      </c>
      <c r="J44" s="179"/>
      <c r="K44" s="179"/>
      <c r="L44" s="179"/>
      <c r="M44" s="179"/>
    </row>
  </sheetData>
  <phoneticPr fontId="0" type="noConversion"/>
  <pageMargins left="0.7" right="0.7" top="0.75" bottom="0.75" header="0.3" footer="0.3"/>
  <pageSetup paperSize="9" scale="6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Sem I-III mgr wk</vt:lpstr>
      <vt:lpstr>Sem I-III mgr cw</vt:lpstr>
      <vt:lpstr>Uwagi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Użytkownik pakietu Microsoft Office</cp:lastModifiedBy>
  <cp:lastPrinted>2012-06-21T09:56:01Z</cp:lastPrinted>
  <dcterms:created xsi:type="dcterms:W3CDTF">1999-04-13T11:53:51Z</dcterms:created>
  <dcterms:modified xsi:type="dcterms:W3CDTF">2018-04-16T11:41:23Z</dcterms:modified>
</cp:coreProperties>
</file>