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AB110DCB-D793-C04C-B342-D49968346A4F}" xr6:coauthVersionLast="32" xr6:coauthVersionMax="32" xr10:uidLastSave="{00000000-0000-0000-0000-000000000000}"/>
  <bookViews>
    <workbookView xWindow="1160" yWindow="460" windowWidth="14960" windowHeight="5420"/>
  </bookViews>
  <sheets>
    <sheet name="Sem I - IV " sheetId="1" r:id="rId1"/>
    <sheet name="Uwagi" sheetId="25" r:id="rId2"/>
  </sheets>
  <definedNames>
    <definedName name="_xlnm.Print_Area" localSheetId="0">'Sem I - IV '!$A$2:$L$133</definedName>
  </definedNames>
  <calcPr calcId="162913"/>
</workbook>
</file>

<file path=xl/calcChain.xml><?xml version="1.0" encoding="utf-8"?>
<calcChain xmlns="http://schemas.openxmlformats.org/spreadsheetml/2006/main">
  <c r="H70" i="1" l="1"/>
  <c r="G70" i="1"/>
  <c r="D129" i="1"/>
  <c r="K109" i="1"/>
  <c r="J109" i="1"/>
  <c r="I109" i="1"/>
  <c r="H109" i="1"/>
  <c r="G109" i="1"/>
  <c r="F109" i="1"/>
  <c r="E109" i="1"/>
  <c r="D109" i="1"/>
  <c r="K96" i="1"/>
  <c r="J96" i="1"/>
  <c r="I96" i="1"/>
  <c r="H96" i="1"/>
  <c r="G96" i="1"/>
  <c r="F96" i="1"/>
  <c r="E96" i="1"/>
  <c r="D96" i="1"/>
  <c r="K83" i="1"/>
  <c r="J83" i="1"/>
  <c r="I83" i="1"/>
  <c r="H83" i="1"/>
  <c r="G83" i="1"/>
  <c r="F83" i="1"/>
  <c r="E83" i="1"/>
  <c r="D83" i="1"/>
  <c r="K70" i="1"/>
  <c r="J70" i="1"/>
  <c r="D70" i="1"/>
  <c r="E70" i="1"/>
  <c r="G24" i="1"/>
  <c r="E24" i="1"/>
  <c r="D24" i="1"/>
  <c r="D125" i="1"/>
  <c r="K24" i="1"/>
  <c r="J24" i="1"/>
  <c r="J40" i="1"/>
  <c r="F124" i="1" s="1"/>
  <c r="D126" i="1" s="1"/>
  <c r="J54" i="1"/>
  <c r="I70" i="1"/>
  <c r="F70" i="1"/>
  <c r="K40" i="1"/>
  <c r="I40" i="1"/>
  <c r="H40" i="1"/>
  <c r="G40" i="1"/>
  <c r="F40" i="1"/>
  <c r="E40" i="1"/>
  <c r="D40" i="1"/>
  <c r="F24" i="1"/>
  <c r="H24" i="1"/>
  <c r="I24" i="1"/>
  <c r="K54" i="1"/>
  <c r="I54" i="1"/>
  <c r="H54" i="1"/>
  <c r="G54" i="1"/>
  <c r="F54" i="1"/>
  <c r="E54" i="1"/>
  <c r="D54" i="1"/>
</calcChain>
</file>

<file path=xl/sharedStrings.xml><?xml version="1.0" encoding="utf-8"?>
<sst xmlns="http://schemas.openxmlformats.org/spreadsheetml/2006/main" count="384" uniqueCount="244">
  <si>
    <t>Politechnika Białostocka</t>
  </si>
  <si>
    <t>Wydział Budownictwa i Inżynierii Środowiska</t>
  </si>
  <si>
    <t xml:space="preserve">SEMESTR </t>
  </si>
  <si>
    <t>I</t>
  </si>
  <si>
    <t>(15 tygodni)</t>
  </si>
  <si>
    <t>Lp.</t>
  </si>
  <si>
    <t>Przedmiot</t>
  </si>
  <si>
    <t>Kod przedmiotu</t>
  </si>
  <si>
    <t xml:space="preserve">  Liczba godzin tygodniowo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</si>
  <si>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</si>
  <si>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</si>
  <si>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</si>
  <si>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</si>
  <si>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</si>
  <si>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</si>
  <si>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</si>
  <si>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</si>
  <si>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</si>
  <si>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</si>
  <si>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(kredytów akademickich)</t>
  </si>
  <si>
    <t>RAZEM</t>
  </si>
  <si>
    <t>II</t>
  </si>
  <si>
    <t>III</t>
  </si>
  <si>
    <t>IV</t>
  </si>
  <si>
    <t>V</t>
  </si>
  <si>
    <t>VI</t>
  </si>
  <si>
    <t>Seminarium dyplomowe</t>
  </si>
  <si>
    <t>Praca dyplomowa inżynierska</t>
  </si>
  <si>
    <t>Wyjaśnienie oznaczeń :</t>
  </si>
  <si>
    <t>VII (inż.)</t>
  </si>
  <si>
    <t>(E)</t>
  </si>
  <si>
    <t xml:space="preserve">C  </t>
  </si>
  <si>
    <t xml:space="preserve">L </t>
  </si>
  <si>
    <t>egzamin</t>
  </si>
  <si>
    <t>wykład</t>
  </si>
  <si>
    <t>ćwiczenia audytoryjne</t>
  </si>
  <si>
    <t>laboratorium</t>
  </si>
  <si>
    <t>pracownia specjalistyczna</t>
  </si>
  <si>
    <t>ćwiczenia projektowe</t>
  </si>
  <si>
    <t>seminarium</t>
  </si>
  <si>
    <t>(dotyczy kolumny "Uwagi")</t>
  </si>
  <si>
    <t>Oznaczenia poszczególnych Katedr :</t>
  </si>
  <si>
    <t>Studium Wychowania Fizycznego i Sportu</t>
  </si>
  <si>
    <t>..........................................</t>
  </si>
  <si>
    <t>(pieczęć i podpis Dziekana)</t>
  </si>
  <si>
    <r>
      <t>(kierunek:</t>
    </r>
    <r>
      <rPr>
        <b/>
        <sz val="16"/>
        <rFont val="Arial CE"/>
        <family val="2"/>
        <charset val="238"/>
      </rPr>
      <t xml:space="preserve"> INŻYNIERIA ŚRODOWISKA</t>
    </r>
    <r>
      <rPr>
        <sz val="16"/>
        <rFont val="Arial CE"/>
        <family val="2"/>
        <charset val="238"/>
      </rPr>
      <t>)</t>
    </r>
  </si>
  <si>
    <t>Chemia  (E)</t>
  </si>
  <si>
    <t>Wymiana ciepła  (E)</t>
  </si>
  <si>
    <t>Podstawy wodociągów  (E)</t>
  </si>
  <si>
    <t>Podstawy ogrzewnictwa  (E)</t>
  </si>
  <si>
    <t>Podstawy budownictwa</t>
  </si>
  <si>
    <t>Podstawy kanalizacji  (E)</t>
  </si>
  <si>
    <t>Instalacje wod-kan i gazowe</t>
  </si>
  <si>
    <t>Wychowanie fizyczne I</t>
  </si>
  <si>
    <t>Język obcy I</t>
  </si>
  <si>
    <t>Język obcy II</t>
  </si>
  <si>
    <t>Język obcy III</t>
  </si>
  <si>
    <t>Język obcy IV</t>
  </si>
  <si>
    <t>Biologia (E)</t>
  </si>
  <si>
    <t>Ekologia</t>
  </si>
  <si>
    <t>specjalność: urządzenia i instalacje sanitarne</t>
  </si>
  <si>
    <t>Katedra Mechaniki Konstrukcji</t>
  </si>
  <si>
    <t>PLAN STUDIÓW STACJONARNYCH I STOPNIA (INŻ.)</t>
  </si>
  <si>
    <t>Rysunek techniczny i geometria wykreślna</t>
  </si>
  <si>
    <t>Hydrologia</t>
  </si>
  <si>
    <t>Informatyczne podstawy projektowania (E)</t>
  </si>
  <si>
    <t>Materiałoznawstwo</t>
  </si>
  <si>
    <t>SIP w inżynierii środowiska</t>
  </si>
  <si>
    <t>Gospodarka odpadami (E)</t>
  </si>
  <si>
    <t>Ergonomia i bezpieczeństwo pracy</t>
  </si>
  <si>
    <t xml:space="preserve">Gospodarka wodna i ochrona wód </t>
  </si>
  <si>
    <t>Mechanika i wytrzymałość materiałów</t>
  </si>
  <si>
    <t>11 i 13</t>
  </si>
  <si>
    <t>Termodynamika techniczna  (E)</t>
  </si>
  <si>
    <t>Ochrona powietrza</t>
  </si>
  <si>
    <t>godziny zlecone</t>
  </si>
  <si>
    <t>Katedra Konstrukcji Budowlanych</t>
  </si>
  <si>
    <t>Katedra Ochrony i Kształtowania Środowiska</t>
  </si>
  <si>
    <t>Katedra Systemów Inżynierii Środowiska</t>
  </si>
  <si>
    <t>Katedra Technologii w Inżynierii i Ochronie Środowiska</t>
  </si>
  <si>
    <t>Zakład Biologii Sanitarnej i Biotechnologii</t>
  </si>
  <si>
    <t>Zakład Chemii</t>
  </si>
  <si>
    <t>Wydział Informatyki (Katedra Matematyki)</t>
  </si>
  <si>
    <t>Fizyka   (E)</t>
  </si>
  <si>
    <t>Urządzenia mechaniczne w inżynierii środowiska</t>
  </si>
  <si>
    <t>Ochrona własności intelektualnej</t>
  </si>
  <si>
    <t>Podstawy ciepłownictwa</t>
  </si>
  <si>
    <t>Zastosowanie technik komputerowych w systemach grzewczo-wentylacyjnych</t>
  </si>
  <si>
    <t>Wybrane zagadnienia z oczyszczania ścieków przemysłowych</t>
  </si>
  <si>
    <t>Technologia informacyjna</t>
  </si>
  <si>
    <t>Mechanika płynów E</t>
  </si>
  <si>
    <t>Technologia wody i ścieków I  (E)</t>
  </si>
  <si>
    <t>Technologia wody i ścieków II  (E)</t>
  </si>
  <si>
    <t xml:space="preserve">Podstawy matematyki (E) </t>
  </si>
  <si>
    <t>Matematyka stosowana w IŚ  (E)</t>
  </si>
  <si>
    <t>Melioracje</t>
  </si>
  <si>
    <t>Ocena oddziaływania na środowisko</t>
  </si>
  <si>
    <t>Automatyka w IŚ</t>
  </si>
  <si>
    <t>Zakład Inżynierii Drogowej</t>
  </si>
  <si>
    <t>Zakład Geotechniki</t>
  </si>
  <si>
    <t>Ś11101-1</t>
  </si>
  <si>
    <t>Ś11102</t>
  </si>
  <si>
    <t>Ś11106</t>
  </si>
  <si>
    <t>Ś11108</t>
  </si>
  <si>
    <t>Ś11010</t>
  </si>
  <si>
    <t>Ś11307</t>
  </si>
  <si>
    <t>Ś11309</t>
  </si>
  <si>
    <t>Ś12101-1</t>
  </si>
  <si>
    <t>Ś12006</t>
  </si>
  <si>
    <t>Ś12303</t>
  </si>
  <si>
    <t>Ś12304</t>
  </si>
  <si>
    <t>Ś12010</t>
  </si>
  <si>
    <t>Ś12309</t>
  </si>
  <si>
    <t>Ś13018</t>
  </si>
  <si>
    <t>Ś13012</t>
  </si>
  <si>
    <t>Ś13307</t>
  </si>
  <si>
    <t>Ś13010</t>
  </si>
  <si>
    <t>Ś14021</t>
  </si>
  <si>
    <t>Ś14019</t>
  </si>
  <si>
    <t>Ś14020</t>
  </si>
  <si>
    <t>Ś14010</t>
  </si>
  <si>
    <t>Ś14025</t>
  </si>
  <si>
    <t>Ś15022</t>
  </si>
  <si>
    <t>Ś15023</t>
  </si>
  <si>
    <t>Ś15024</t>
  </si>
  <si>
    <t>Ś15021</t>
  </si>
  <si>
    <t>Ś15010</t>
  </si>
  <si>
    <t>Ś15311</t>
  </si>
  <si>
    <t>Ś16026</t>
  </si>
  <si>
    <t>Ś16024</t>
  </si>
  <si>
    <t>Ś16027</t>
  </si>
  <si>
    <t>Ś16028</t>
  </si>
  <si>
    <t>Ś16039</t>
  </si>
  <si>
    <t>Ś17032</t>
  </si>
  <si>
    <t>Ś17313</t>
  </si>
  <si>
    <t>Ś17314</t>
  </si>
  <si>
    <t>Ś17033</t>
  </si>
  <si>
    <t>Ś13013-9</t>
  </si>
  <si>
    <t>Podstawy statystyki w IŚ</t>
  </si>
  <si>
    <t>ochrona środowiska</t>
  </si>
  <si>
    <t>11/13/14</t>
  </si>
  <si>
    <t>Ś11070</t>
  </si>
  <si>
    <t>Ś11071</t>
  </si>
  <si>
    <t>Ś13312</t>
  </si>
  <si>
    <t>Ś14022</t>
  </si>
  <si>
    <t>13.</t>
  </si>
  <si>
    <t>Ś17315</t>
  </si>
  <si>
    <t>Język obcy V</t>
  </si>
  <si>
    <t xml:space="preserve">Geodezja i fotogrametria </t>
  </si>
  <si>
    <t>Mechanika gruntów i geotechnika</t>
  </si>
  <si>
    <t>Ś14308</t>
  </si>
  <si>
    <t>Student kończący studia na I stopniu zobowiązany jest do :</t>
  </si>
  <si>
    <t>1) Odbycia praktyki kierunkowej (zawodowej)  w zakładach pracy;</t>
  </si>
  <si>
    <t>    w wymiarze 6 tygodni, podczas wakacji po sem. VI</t>
  </si>
  <si>
    <t>    zaliczenia praktyki (bez wystawiania oceny) dokonuje opiekun praktyki zawodowej; </t>
  </si>
  <si>
    <t>2)  zdania egzaminu z języka obcego na poziomie B2 Europejskiego Systemu Opisu Kształcenia Językowego</t>
  </si>
  <si>
    <t>Łączna liczba godzin wykładów wynosi:</t>
  </si>
  <si>
    <t>Wykłady stanowią:</t>
  </si>
  <si>
    <t>%   ogólnej liczby godzin zajęć dydaktycznych</t>
  </si>
  <si>
    <t>ECTS z przedmiotów wybieralnych:</t>
  </si>
  <si>
    <t>co stanowi:</t>
  </si>
  <si>
    <t>%   ogólnej liczby punktów ECTS</t>
  </si>
  <si>
    <t>Wykaz przedmiotów wybieralny  z grupy HES :</t>
  </si>
  <si>
    <t>Ś12305 A/B</t>
  </si>
  <si>
    <t>Ś12005 A/B</t>
  </si>
  <si>
    <t>Ś13016 A/B</t>
  </si>
  <si>
    <t>Instrumentalna chemia analityczna</t>
  </si>
  <si>
    <t>Metody instrumentalne w kontroli zanieczyszczeń środowiska</t>
  </si>
  <si>
    <t>Ś14309 A/B</t>
  </si>
  <si>
    <t>Ś14310 A/B</t>
  </si>
  <si>
    <t>Ś16030 A/B</t>
  </si>
  <si>
    <t>Modelowanie energetyczne budynków</t>
  </si>
  <si>
    <t>Ś14401 A/B</t>
  </si>
  <si>
    <t>Ś12401 A/B</t>
  </si>
  <si>
    <t>Ś13401</t>
  </si>
  <si>
    <t>Ś152401 A/B</t>
  </si>
  <si>
    <t>Ś16241 A/B</t>
  </si>
  <si>
    <t>Ś17401 A/B/C</t>
  </si>
  <si>
    <t>Przedmiot do wyboru I-HES</t>
  </si>
  <si>
    <t>Ś111…</t>
  </si>
  <si>
    <t>HES</t>
  </si>
  <si>
    <t>Przedmiot do wyboru II</t>
  </si>
  <si>
    <t>A</t>
  </si>
  <si>
    <t>B</t>
  </si>
  <si>
    <t>Przedmiot do wyboru III</t>
  </si>
  <si>
    <t>Gleboznawstwo i rekultywacja</t>
  </si>
  <si>
    <t>Gleby obszarów zurbanizowanych</t>
  </si>
  <si>
    <t>Przedmiot do wyboru IV</t>
  </si>
  <si>
    <t>Podtsawy projektowania systemów inżynierii środowiska</t>
  </si>
  <si>
    <t>Wstęp do projektowania technicznego</t>
  </si>
  <si>
    <t>Przedmiot do wyboru V-HES</t>
  </si>
  <si>
    <t>…</t>
  </si>
  <si>
    <t>Przedmiot do wyboru VI</t>
  </si>
  <si>
    <t>Ochrona przed hałasem i wibracjami</t>
  </si>
  <si>
    <t>Fizyka budowli - akustyka</t>
  </si>
  <si>
    <t>Przedmiot do wyboru VII</t>
  </si>
  <si>
    <t>Przedmiot do wyboru VIII</t>
  </si>
  <si>
    <t>Geoinformacja w inżynierii środowiska</t>
  </si>
  <si>
    <t>Przedmiot do wyboru IX</t>
  </si>
  <si>
    <t>Rekultywacja środowiska wodnego</t>
  </si>
  <si>
    <t>Wybrane techniki rekultywacji środowiska</t>
  </si>
  <si>
    <t>Przedmiot do wyboru X</t>
  </si>
  <si>
    <t>Przedmiot do wyboru XI</t>
  </si>
  <si>
    <t>Przedmiot do wyboru XII</t>
  </si>
  <si>
    <t>Zastosowanie technik komputerowych w systemach wod-kan.</t>
  </si>
  <si>
    <t>Zastosowanie technik komputerowych w systemach sanitarnych</t>
  </si>
  <si>
    <t>Praktyka zawodowa</t>
  </si>
  <si>
    <t>Ś17402</t>
  </si>
  <si>
    <t xml:space="preserve">Przedmiot do wyboru II </t>
  </si>
  <si>
    <t xml:space="preserve">Przedmiot do wybory III </t>
  </si>
  <si>
    <t xml:space="preserve">Przedmiot do wyboru IV </t>
  </si>
  <si>
    <t>Przedmiot wybieralny V -HES</t>
  </si>
  <si>
    <t xml:space="preserve">Przedmiot do wyboru VI </t>
  </si>
  <si>
    <t xml:space="preserve">Przedmiot do wyboru VII </t>
  </si>
  <si>
    <t xml:space="preserve">Przedmiot do wyboru VIII </t>
  </si>
  <si>
    <t xml:space="preserve">Przedmiot do wyboru IX </t>
  </si>
  <si>
    <t xml:space="preserve">Przedmiot do wyboru X </t>
  </si>
  <si>
    <t xml:space="preserve">Przedmiot do wyboru XI </t>
  </si>
  <si>
    <t xml:space="preserve">Przedmiot do wyboru XII </t>
  </si>
  <si>
    <t xml:space="preserve">Przedmiot do wyboru XIII </t>
  </si>
  <si>
    <t>Łączna liczba godzin zajęć dydaktycznych na studiach inżynierskich wynosi   2535 godzin:</t>
  </si>
  <si>
    <t>Wychowanie fizyczne II</t>
  </si>
  <si>
    <t xml:space="preserve">Podstawy wentylacji i klimatyzacji (E)  </t>
  </si>
  <si>
    <t>Ś121..</t>
  </si>
  <si>
    <t>Urządzenia do oczyszczania wody i ścieków  I(E)</t>
  </si>
  <si>
    <t>Urządzenia do oczyszczania wody i ścieków II(E)</t>
  </si>
  <si>
    <t>strona 2/3</t>
  </si>
  <si>
    <t>strona 1/3</t>
  </si>
  <si>
    <t>strona 3/3</t>
  </si>
  <si>
    <t>Przedmiot do wyboru XIII</t>
  </si>
  <si>
    <t>Instalacje i sieci gazowe</t>
  </si>
  <si>
    <t>(zatwierdzony przez Radę Wydziału w dniu 29.02.2012 r., wraz ze zmianami zatwierdzonymi w dniu 15.05.2013r. oraz 17.05.2017r.)</t>
  </si>
  <si>
    <t>17.05.2015r.</t>
  </si>
  <si>
    <t>Plan obowiązuje od roku akademickiego 2017/2018</t>
  </si>
  <si>
    <t>Plan studiów został zatwierdzony przez Radę Wydziału w dniu 17.05.2017 r</t>
  </si>
  <si>
    <t>Katedra Materiałów, Technologii i Organizacji Budownictwa</t>
  </si>
  <si>
    <t>Katedra Geoinformacji i Gospodarki Przestrzennej</t>
  </si>
  <si>
    <t>Zakład Podstaw Budownictwa i Fizyki Budowli</t>
  </si>
  <si>
    <t>Katedra Ciepłownictwa, Ogrzewnictwa i Wentylacji</t>
  </si>
  <si>
    <t>Studium Języków Obcych</t>
  </si>
  <si>
    <t>WBiIŚ</t>
  </si>
  <si>
    <t xml:space="preserve"> zatwierdzoną Uchwałą Rady WBiIŚ</t>
  </si>
  <si>
    <t xml:space="preserve">Zgodnie z aktualną ofertą </t>
  </si>
  <si>
    <t>WBiIS/21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</si>
</sst>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9" formatCode="_-* #,##0\ _z_ł_-;\-* #,##0\ _z_ł_-;_-* &quot;-&quot;\ _z_ł_-;_-@_-"/>
    <numFmt numFmtId="176" formatCode="0.0"/>
  </numFmts>
  <fonts count="22">
    <font>
      <sz val="10"/>
      <name val="Arial CE"/>
      <charset val="238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u/>
      <sz val="14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sz val="8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sz val="10"/>
      <color indexed="47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/>
    <xf numFmtId="0" fontId="10" fillId="0" borderId="0" xfId="0" applyFont="1"/>
    <xf numFmtId="14" fontId="9" fillId="0" borderId="0" xfId="0" applyNumberFormat="1" applyFont="1" applyAlignment="1">
      <alignment horizontal="right"/>
    </xf>
    <xf numFmtId="16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7" fillId="0" borderId="0" xfId="0" applyFont="1" applyAlignment="1"/>
    <xf numFmtId="0" fontId="5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/>
    <xf numFmtId="0" fontId="0" fillId="0" borderId="3" xfId="0" applyFill="1" applyBorder="1"/>
    <xf numFmtId="0" fontId="11" fillId="0" borderId="0" xfId="0" applyFont="1" applyAlignment="1">
      <alignment horizontal="center"/>
    </xf>
    <xf numFmtId="0" fontId="12" fillId="0" borderId="0" xfId="0" applyFont="1"/>
    <xf numFmtId="0" fontId="1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/>
    <xf numFmtId="0" fontId="13" fillId="0" borderId="0" xfId="0" applyFont="1"/>
    <xf numFmtId="0" fontId="3" fillId="0" borderId="0" xfId="0" applyFont="1" applyAlignment="1"/>
    <xf numFmtId="169" fontId="0" fillId="0" borderId="0" xfId="0" applyNumberFormat="1"/>
    <xf numFmtId="0" fontId="1" fillId="0" borderId="0" xfId="0" applyFont="1" applyFill="1"/>
    <xf numFmtId="0" fontId="4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0" xfId="0" applyAlignment="1">
      <alignment horizontal="left"/>
    </xf>
    <xf numFmtId="0" fontId="14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Fill="1"/>
    <xf numFmtId="0" fontId="0" fillId="0" borderId="5" xfId="0" applyFont="1" applyBorder="1"/>
    <xf numFmtId="0" fontId="0" fillId="0" borderId="1" xfId="0" applyFont="1" applyBorder="1"/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2" borderId="11" xfId="0" applyFont="1" applyFill="1" applyBorder="1"/>
    <xf numFmtId="0" fontId="0" fillId="0" borderId="11" xfId="0" applyFont="1" applyFill="1" applyBorder="1"/>
    <xf numFmtId="0" fontId="1" fillId="0" borderId="16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2" borderId="3" xfId="0" applyFont="1" applyFill="1" applyBorder="1"/>
    <xf numFmtId="0" fontId="0" fillId="0" borderId="18" xfId="0" applyFont="1" applyFill="1" applyBorder="1"/>
    <xf numFmtId="0" fontId="0" fillId="0" borderId="3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18" fillId="0" borderId="3" xfId="0" applyFont="1" applyFill="1" applyBorder="1"/>
    <xf numFmtId="0" fontId="0" fillId="0" borderId="21" xfId="0" applyFont="1" applyFill="1" applyBorder="1" applyAlignment="1">
      <alignment horizontal="center"/>
    </xf>
    <xf numFmtId="0" fontId="0" fillId="0" borderId="22" xfId="0" applyFont="1" applyFill="1" applyBorder="1"/>
    <xf numFmtId="0" fontId="0" fillId="0" borderId="23" xfId="0" applyFont="1" applyFill="1" applyBorder="1"/>
    <xf numFmtId="0" fontId="1" fillId="0" borderId="24" xfId="0" applyFont="1" applyFill="1" applyBorder="1" applyAlignment="1">
      <alignment horizontal="center"/>
    </xf>
    <xf numFmtId="0" fontId="0" fillId="0" borderId="14" xfId="0" applyFont="1" applyBorder="1"/>
    <xf numFmtId="0" fontId="0" fillId="0" borderId="14" xfId="0" applyFont="1" applyFill="1" applyBorder="1"/>
    <xf numFmtId="0" fontId="0" fillId="0" borderId="15" xfId="0" applyFont="1" applyBorder="1"/>
    <xf numFmtId="0" fontId="0" fillId="0" borderId="25" xfId="0" applyFont="1" applyBorder="1" applyAlignment="1">
      <alignment horizontal="center"/>
    </xf>
    <xf numFmtId="0" fontId="0" fillId="0" borderId="26" xfId="0" applyFont="1" applyBorder="1"/>
    <xf numFmtId="0" fontId="0" fillId="0" borderId="27" xfId="0" applyFont="1" applyBorder="1"/>
    <xf numFmtId="0" fontId="0" fillId="0" borderId="16" xfId="0" applyFont="1" applyBorder="1" applyAlignment="1">
      <alignment horizontal="center"/>
    </xf>
    <xf numFmtId="0" fontId="0" fillId="0" borderId="4" xfId="0" applyFont="1" applyBorder="1"/>
    <xf numFmtId="0" fontId="0" fillId="0" borderId="28" xfId="0" applyFont="1" applyBorder="1" applyAlignment="1">
      <alignment horizontal="center"/>
    </xf>
    <xf numFmtId="0" fontId="0" fillId="0" borderId="10" xfId="0" applyFont="1" applyFill="1" applyBorder="1"/>
    <xf numFmtId="0" fontId="0" fillId="0" borderId="29" xfId="0" applyFont="1" applyFill="1" applyBorder="1"/>
    <xf numFmtId="0" fontId="0" fillId="2" borderId="10" xfId="0" applyFont="1" applyFill="1" applyBorder="1"/>
    <xf numFmtId="0" fontId="1" fillId="0" borderId="30" xfId="0" applyFont="1" applyFill="1" applyBorder="1" applyAlignment="1">
      <alignment horizontal="center"/>
    </xf>
    <xf numFmtId="0" fontId="0" fillId="0" borderId="31" xfId="0" applyFont="1" applyFill="1" applyBorder="1"/>
    <xf numFmtId="0" fontId="0" fillId="0" borderId="32" xfId="0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34" xfId="0" applyFont="1" applyBorder="1"/>
    <xf numFmtId="0" fontId="0" fillId="0" borderId="34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1" fillId="0" borderId="35" xfId="0" applyFont="1" applyFill="1" applyBorder="1" applyAlignment="1">
      <alignment horizontal="center"/>
    </xf>
    <xf numFmtId="0" fontId="0" fillId="0" borderId="27" xfId="0" applyFont="1" applyFill="1" applyBorder="1"/>
    <xf numFmtId="0" fontId="0" fillId="2" borderId="18" xfId="0" applyFont="1" applyFill="1" applyBorder="1"/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3" xfId="0" applyFont="1" applyFill="1" applyBorder="1" applyAlignment="1">
      <alignment wrapText="1"/>
    </xf>
    <xf numFmtId="0" fontId="1" fillId="0" borderId="39" xfId="0" applyFont="1" applyFill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0" fillId="2" borderId="27" xfId="0" applyFont="1" applyFill="1" applyBorder="1"/>
    <xf numFmtId="0" fontId="1" fillId="0" borderId="42" xfId="0" applyFont="1" applyFill="1" applyBorder="1" applyAlignment="1">
      <alignment horizontal="center"/>
    </xf>
    <xf numFmtId="0" fontId="0" fillId="0" borderId="43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/>
    </xf>
    <xf numFmtId="0" fontId="0" fillId="2" borderId="3" xfId="0" applyFont="1" applyFill="1" applyBorder="1" applyAlignment="1">
      <alignment shrinkToFit="1"/>
    </xf>
    <xf numFmtId="0" fontId="0" fillId="0" borderId="40" xfId="0" applyFont="1" applyFill="1" applyBorder="1" applyAlignment="1">
      <alignment horizontal="center"/>
    </xf>
    <xf numFmtId="0" fontId="20" fillId="0" borderId="0" xfId="0" applyFont="1" applyAlignment="1">
      <alignment wrapText="1"/>
    </xf>
    <xf numFmtId="0" fontId="20" fillId="0" borderId="0" xfId="0" applyFont="1"/>
    <xf numFmtId="0" fontId="3" fillId="0" borderId="0" xfId="0" applyFont="1" applyAlignment="1">
      <alignment horizontal="right"/>
    </xf>
    <xf numFmtId="176" fontId="3" fillId="0" borderId="0" xfId="0" applyNumberFormat="1" applyFont="1"/>
    <xf numFmtId="0" fontId="0" fillId="0" borderId="44" xfId="0" applyFill="1" applyBorder="1"/>
    <xf numFmtId="0" fontId="0" fillId="0" borderId="45" xfId="0" applyFont="1" applyBorder="1" applyAlignment="1">
      <alignment horizontal="center"/>
    </xf>
    <xf numFmtId="0" fontId="0" fillId="0" borderId="43" xfId="0" applyFont="1" applyFill="1" applyBorder="1" applyAlignment="1">
      <alignment horizontal="center"/>
    </xf>
    <xf numFmtId="0" fontId="0" fillId="0" borderId="46" xfId="0" applyFont="1" applyFill="1" applyBorder="1" applyAlignment="1">
      <alignment horizontal="center"/>
    </xf>
    <xf numFmtId="0" fontId="0" fillId="0" borderId="47" xfId="0" applyFont="1" applyFill="1" applyBorder="1"/>
    <xf numFmtId="0" fontId="0" fillId="2" borderId="44" xfId="0" applyFont="1" applyFill="1" applyBorder="1"/>
    <xf numFmtId="0" fontId="1" fillId="2" borderId="48" xfId="0" applyFont="1" applyFill="1" applyBorder="1" applyAlignment="1">
      <alignment horizontal="center"/>
    </xf>
    <xf numFmtId="0" fontId="0" fillId="3" borderId="49" xfId="0" applyFont="1" applyFill="1" applyBorder="1"/>
    <xf numFmtId="0" fontId="1" fillId="3" borderId="50" xfId="0" applyFont="1" applyFill="1" applyBorder="1" applyAlignment="1">
      <alignment horizontal="center"/>
    </xf>
    <xf numFmtId="0" fontId="0" fillId="0" borderId="11" xfId="0" applyFill="1" applyBorder="1"/>
    <xf numFmtId="0" fontId="15" fillId="0" borderId="14" xfId="0" applyFont="1" applyBorder="1" applyAlignment="1">
      <alignment horizontal="center"/>
    </xf>
    <xf numFmtId="0" fontId="0" fillId="0" borderId="44" xfId="0" applyFont="1" applyFill="1" applyBorder="1"/>
    <xf numFmtId="0" fontId="0" fillId="2" borderId="47" xfId="0" applyFont="1" applyFill="1" applyBorder="1"/>
    <xf numFmtId="0" fontId="4" fillId="0" borderId="0" xfId="0" applyFont="1" applyFill="1" applyBorder="1"/>
    <xf numFmtId="0" fontId="21" fillId="0" borderId="51" xfId="0" applyFont="1" applyFill="1" applyBorder="1"/>
    <xf numFmtId="0" fontId="21" fillId="0" borderId="11" xfId="0" applyFont="1" applyFill="1" applyBorder="1"/>
    <xf numFmtId="0" fontId="21" fillId="0" borderId="3" xfId="0" applyFont="1" applyFill="1" applyBorder="1"/>
    <xf numFmtId="0" fontId="1" fillId="0" borderId="19" xfId="0" applyNumberFormat="1" applyFont="1" applyFill="1" applyBorder="1" applyAlignment="1">
      <alignment horizontal="center"/>
    </xf>
    <xf numFmtId="0" fontId="0" fillId="4" borderId="47" xfId="0" applyFont="1" applyFill="1" applyBorder="1"/>
    <xf numFmtId="0" fontId="0" fillId="4" borderId="44" xfId="0" applyFont="1" applyFill="1" applyBorder="1"/>
    <xf numFmtId="0" fontId="1" fillId="4" borderId="48" xfId="0" applyFont="1" applyFill="1" applyBorder="1" applyAlignment="1">
      <alignment horizontal="center"/>
    </xf>
    <xf numFmtId="0" fontId="0" fillId="4" borderId="27" xfId="0" applyFont="1" applyFill="1" applyBorder="1"/>
    <xf numFmtId="0" fontId="0" fillId="4" borderId="18" xfId="0" applyFont="1" applyFill="1" applyBorder="1"/>
    <xf numFmtId="0" fontId="1" fillId="4" borderId="27" xfId="0" applyFont="1" applyFill="1" applyBorder="1"/>
    <xf numFmtId="0" fontId="1" fillId="4" borderId="42" xfId="0" applyFont="1" applyFill="1" applyBorder="1" applyAlignment="1">
      <alignment horizontal="center"/>
    </xf>
    <xf numFmtId="0" fontId="0" fillId="4" borderId="0" xfId="0" applyFont="1" applyFill="1" applyBorder="1"/>
    <xf numFmtId="0" fontId="1" fillId="4" borderId="35" xfId="0" applyNumberFormat="1" applyFont="1" applyFill="1" applyBorder="1" applyAlignment="1">
      <alignment horizontal="center"/>
    </xf>
    <xf numFmtId="16" fontId="1" fillId="4" borderId="35" xfId="0" applyNumberFormat="1" applyFont="1" applyFill="1" applyBorder="1" applyAlignment="1">
      <alignment horizontal="center"/>
    </xf>
    <xf numFmtId="0" fontId="0" fillId="4" borderId="22" xfId="0" applyFont="1" applyFill="1" applyBorder="1"/>
    <xf numFmtId="0" fontId="0" fillId="4" borderId="3" xfId="0" applyFill="1" applyBorder="1"/>
    <xf numFmtId="0" fontId="0" fillId="4" borderId="3" xfId="0" applyFont="1" applyFill="1" applyBorder="1"/>
    <xf numFmtId="0" fontId="1" fillId="4" borderId="35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0" fillId="4" borderId="11" xfId="0" applyFont="1" applyFill="1" applyBorder="1"/>
    <xf numFmtId="0" fontId="1" fillId="4" borderId="16" xfId="0" applyFont="1" applyFill="1" applyBorder="1" applyAlignment="1">
      <alignment horizontal="center"/>
    </xf>
    <xf numFmtId="0" fontId="0" fillId="4" borderId="23" xfId="0" applyFont="1" applyFill="1" applyBorder="1"/>
    <xf numFmtId="0" fontId="1" fillId="4" borderId="41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0" fillId="5" borderId="14" xfId="0" applyFont="1" applyFill="1" applyBorder="1"/>
    <xf numFmtId="0" fontId="0" fillId="5" borderId="49" xfId="0" applyFont="1" applyFill="1" applyBorder="1"/>
    <xf numFmtId="0" fontId="0" fillId="5" borderId="14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0" fillId="5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right"/>
    </xf>
    <xf numFmtId="0" fontId="0" fillId="0" borderId="53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9"/>
  <sheetViews>
    <sheetView showGridLines="0" tabSelected="1" zoomScaleNormal="100" workbookViewId="0">
      <selection activeCell="L30" sqref="L30"/>
    </sheetView>
  </sheetViews>
  <sheetFormatPr baseColWidth="10" defaultRowHeight="13"/>
  <cols>
    <col min="1" max="1" width="4.83203125" customWidth="1"/>
    <col min="2" max="2" width="41.6640625" customWidth="1"/>
    <col min="3" max="3" width="14.83203125" customWidth="1"/>
    <col min="4" max="9" width="5.6640625" customWidth="1"/>
    <col min="10" max="10" width="13.1640625" customWidth="1"/>
    <col min="11" max="11" width="18.5" customWidth="1"/>
    <col min="12" max="256" width="8.83203125" customWidth="1"/>
  </cols>
  <sheetData>
    <row r="2" spans="1:12" s="4" customFormat="1" ht="18">
      <c r="A2" s="8" t="s">
        <v>0</v>
      </c>
      <c r="F2" s="13" t="s">
        <v>227</v>
      </c>
      <c r="J2" s="8"/>
      <c r="K2" s="26" t="s">
        <v>232</v>
      </c>
      <c r="L2" s="12"/>
    </row>
    <row r="3" spans="1:12" s="4" customFormat="1" ht="18" customHeight="1">
      <c r="A3" s="8" t="s">
        <v>1</v>
      </c>
    </row>
    <row r="4" spans="1:12" s="6" customFormat="1" ht="39" customHeight="1">
      <c r="A4" s="7" t="s">
        <v>62</v>
      </c>
      <c r="L4" s="17" t="s">
        <v>45</v>
      </c>
    </row>
    <row r="5" spans="1:12" s="6" customFormat="1" ht="15.75" customHeight="1">
      <c r="A5" s="7"/>
      <c r="H5" s="4" t="s">
        <v>60</v>
      </c>
      <c r="L5" s="17"/>
    </row>
    <row r="6" spans="1:12" s="6" customFormat="1" ht="21" customHeight="1">
      <c r="A6" s="16" t="s">
        <v>231</v>
      </c>
      <c r="C6" s="26"/>
    </row>
    <row r="7" spans="1:12" s="6" customFormat="1" ht="15.75" customHeight="1">
      <c r="A7" s="16" t="s">
        <v>233</v>
      </c>
    </row>
    <row r="8" spans="1:12" s="6" customFormat="1" ht="15.75" customHeight="1">
      <c r="A8" s="18"/>
    </row>
    <row r="9" spans="1:12" s="4" customFormat="1" ht="16">
      <c r="A9" s="8"/>
    </row>
    <row r="10" spans="1:12" ht="12.75" customHeight="1" thickBot="1"/>
    <row r="11" spans="1:12" ht="15" customHeight="1" thickBot="1">
      <c r="A11" s="37"/>
      <c r="B11" s="38"/>
      <c r="C11" s="39"/>
      <c r="D11" s="38"/>
      <c r="E11" s="38"/>
      <c r="F11" s="2" t="s">
        <v>2</v>
      </c>
      <c r="G11" s="38"/>
      <c r="H11" s="38" t="s">
        <v>3</v>
      </c>
      <c r="I11" s="38"/>
      <c r="J11" s="38"/>
      <c r="K11" s="40" t="s">
        <v>4</v>
      </c>
      <c r="L11" s="41"/>
    </row>
    <row r="12" spans="1:12" ht="15" customHeight="1">
      <c r="A12" s="42" t="s">
        <v>5</v>
      </c>
      <c r="B12" s="43" t="s">
        <v>6</v>
      </c>
      <c r="C12" s="155" t="s">
        <v>7</v>
      </c>
      <c r="D12" s="44"/>
      <c r="E12" s="44" t="s">
        <v>8</v>
      </c>
      <c r="F12" s="44"/>
      <c r="G12" s="44"/>
      <c r="H12" s="44"/>
      <c r="I12" s="45"/>
      <c r="J12" s="46" t="s">
        <v>9</v>
      </c>
      <c r="K12" s="46" t="s">
        <v>10</v>
      </c>
      <c r="L12" s="111" t="s">
        <v>11</v>
      </c>
    </row>
    <row r="13" spans="1:12" ht="15" customHeight="1" thickBot="1">
      <c r="A13" s="47"/>
      <c r="B13" s="48"/>
      <c r="C13" s="156"/>
      <c r="D13" s="49" t="s">
        <v>12</v>
      </c>
      <c r="E13" s="49" t="s">
        <v>13</v>
      </c>
      <c r="F13" s="49" t="s">
        <v>14</v>
      </c>
      <c r="G13" s="49" t="s">
        <v>15</v>
      </c>
      <c r="H13" s="49" t="s">
        <v>16</v>
      </c>
      <c r="I13" s="49" t="s">
        <v>17</v>
      </c>
      <c r="J13" s="49" t="s">
        <v>18</v>
      </c>
      <c r="K13" s="120" t="s">
        <v>19</v>
      </c>
      <c r="L13" s="50"/>
    </row>
    <row r="14" spans="1:12" ht="15" customHeight="1">
      <c r="A14" s="51">
        <v>1</v>
      </c>
      <c r="B14" s="52" t="s">
        <v>93</v>
      </c>
      <c r="C14" s="53" t="s">
        <v>100</v>
      </c>
      <c r="D14" s="53">
        <v>2</v>
      </c>
      <c r="E14" s="53">
        <v>2</v>
      </c>
      <c r="F14" s="53"/>
      <c r="G14" s="53"/>
      <c r="H14" s="53"/>
      <c r="I14" s="53"/>
      <c r="J14" s="53">
        <v>60</v>
      </c>
      <c r="K14" s="53">
        <v>6</v>
      </c>
      <c r="L14" s="78" t="s">
        <v>243</v>
      </c>
    </row>
    <row r="15" spans="1:12" ht="15" customHeight="1">
      <c r="A15" s="55">
        <v>2</v>
      </c>
      <c r="B15" s="56" t="s">
        <v>83</v>
      </c>
      <c r="C15" s="57" t="s">
        <v>101</v>
      </c>
      <c r="D15" s="58">
        <v>2</v>
      </c>
      <c r="E15" s="58">
        <v>2</v>
      </c>
      <c r="F15" s="58"/>
      <c r="G15" s="58"/>
      <c r="H15" s="58"/>
      <c r="I15" s="58"/>
      <c r="J15" s="57">
        <v>60</v>
      </c>
      <c r="K15" s="58">
        <v>6</v>
      </c>
      <c r="L15" s="127" t="s">
        <v>240</v>
      </c>
    </row>
    <row r="16" spans="1:12" ht="15" customHeight="1">
      <c r="A16" s="60">
        <v>3</v>
      </c>
      <c r="B16" s="52" t="s">
        <v>63</v>
      </c>
      <c r="C16" s="53" t="s">
        <v>102</v>
      </c>
      <c r="D16" s="53">
        <v>1</v>
      </c>
      <c r="E16" s="53">
        <v>1</v>
      </c>
      <c r="F16" s="53"/>
      <c r="G16" s="53">
        <v>1</v>
      </c>
      <c r="H16" s="53"/>
      <c r="I16" s="53"/>
      <c r="J16" s="57">
        <v>45</v>
      </c>
      <c r="K16" s="53">
        <v>4</v>
      </c>
      <c r="L16" s="54">
        <v>7</v>
      </c>
    </row>
    <row r="17" spans="1:12" ht="15" customHeight="1">
      <c r="A17" s="55">
        <v>4</v>
      </c>
      <c r="B17" s="56" t="s">
        <v>64</v>
      </c>
      <c r="C17" s="58" t="s">
        <v>103</v>
      </c>
      <c r="D17" s="58">
        <v>1</v>
      </c>
      <c r="E17" s="58">
        <v>1</v>
      </c>
      <c r="F17" s="58"/>
      <c r="G17" s="58"/>
      <c r="H17" s="61"/>
      <c r="I17" s="58"/>
      <c r="J17" s="57">
        <v>30</v>
      </c>
      <c r="K17" s="58">
        <v>3</v>
      </c>
      <c r="L17" s="59">
        <v>13</v>
      </c>
    </row>
    <row r="18" spans="1:12" ht="15" customHeight="1">
      <c r="A18" s="55">
        <v>5</v>
      </c>
      <c r="B18" s="58" t="s">
        <v>54</v>
      </c>
      <c r="C18" s="58" t="s">
        <v>104</v>
      </c>
      <c r="D18" s="58"/>
      <c r="E18" s="58">
        <v>2</v>
      </c>
      <c r="F18" s="58"/>
      <c r="G18" s="58"/>
      <c r="H18" s="58"/>
      <c r="I18" s="58"/>
      <c r="J18" s="57">
        <v>30</v>
      </c>
      <c r="K18" s="58">
        <v>2</v>
      </c>
      <c r="L18" s="59">
        <v>23</v>
      </c>
    </row>
    <row r="19" spans="1:12" ht="15" customHeight="1">
      <c r="A19" s="55">
        <v>6</v>
      </c>
      <c r="B19" s="58" t="s">
        <v>89</v>
      </c>
      <c r="C19" s="58" t="s">
        <v>105</v>
      </c>
      <c r="D19" s="58"/>
      <c r="E19" s="58"/>
      <c r="F19" s="58"/>
      <c r="G19" s="58">
        <v>1</v>
      </c>
      <c r="H19" s="58"/>
      <c r="I19" s="58"/>
      <c r="J19" s="57">
        <v>15</v>
      </c>
      <c r="K19" s="58">
        <v>2</v>
      </c>
      <c r="L19" s="59">
        <v>13</v>
      </c>
    </row>
    <row r="20" spans="1:12" ht="15" customHeight="1">
      <c r="A20" s="62">
        <v>7</v>
      </c>
      <c r="B20" s="58" t="s">
        <v>53</v>
      </c>
      <c r="C20" s="63" t="s">
        <v>106</v>
      </c>
      <c r="D20" s="63"/>
      <c r="E20" s="63">
        <v>2</v>
      </c>
      <c r="F20" s="63"/>
      <c r="G20" s="63"/>
      <c r="H20" s="63"/>
      <c r="I20" s="63"/>
      <c r="J20" s="64">
        <v>30</v>
      </c>
      <c r="K20" s="63">
        <v>1</v>
      </c>
      <c r="L20" s="65">
        <v>24</v>
      </c>
    </row>
    <row r="21" spans="1:12" ht="15" customHeight="1">
      <c r="A21" s="55">
        <v>8</v>
      </c>
      <c r="B21" s="89" t="s">
        <v>59</v>
      </c>
      <c r="C21" s="58" t="s">
        <v>142</v>
      </c>
      <c r="D21" s="63">
        <v>1</v>
      </c>
      <c r="E21" s="63"/>
      <c r="F21" s="63"/>
      <c r="G21" s="63"/>
      <c r="H21" s="63"/>
      <c r="I21" s="63"/>
      <c r="J21" s="64">
        <v>15</v>
      </c>
      <c r="K21" s="63">
        <v>1</v>
      </c>
      <c r="L21" s="88">
        <v>12</v>
      </c>
    </row>
    <row r="22" spans="1:12" ht="15" customHeight="1">
      <c r="A22" s="55">
        <v>9</v>
      </c>
      <c r="B22" s="58" t="s">
        <v>139</v>
      </c>
      <c r="C22" s="57" t="s">
        <v>141</v>
      </c>
      <c r="D22" s="63">
        <v>1</v>
      </c>
      <c r="E22" s="63">
        <v>1</v>
      </c>
      <c r="F22" s="63"/>
      <c r="G22" s="63"/>
      <c r="H22" s="63"/>
      <c r="I22" s="63"/>
      <c r="J22" s="64">
        <v>30</v>
      </c>
      <c r="K22" s="63">
        <v>3</v>
      </c>
      <c r="L22" s="88">
        <v>13</v>
      </c>
    </row>
    <row r="23" spans="1:12" ht="15" customHeight="1" thickBot="1">
      <c r="A23" s="113">
        <v>10</v>
      </c>
      <c r="B23" s="128" t="s">
        <v>178</v>
      </c>
      <c r="C23" s="129" t="s">
        <v>179</v>
      </c>
      <c r="D23" s="129">
        <v>2</v>
      </c>
      <c r="E23" s="129"/>
      <c r="F23" s="129"/>
      <c r="G23" s="129"/>
      <c r="H23" s="129"/>
      <c r="I23" s="129"/>
      <c r="J23" s="129">
        <v>30</v>
      </c>
      <c r="K23" s="129">
        <v>2</v>
      </c>
      <c r="L23" s="130"/>
    </row>
    <row r="24" spans="1:12" ht="15" customHeight="1" thickBot="1">
      <c r="A24" s="25"/>
      <c r="B24" s="25"/>
      <c r="C24" s="23" t="s">
        <v>20</v>
      </c>
      <c r="D24" s="66">
        <f>SUM(D14:D23)</f>
        <v>10</v>
      </c>
      <c r="E24" s="66">
        <f>SUM(E14:E23)</f>
        <v>11</v>
      </c>
      <c r="F24" s="66">
        <f>SUM(F14:F20)</f>
        <v>0</v>
      </c>
      <c r="G24" s="66">
        <f>SUM(G14:G23)</f>
        <v>2</v>
      </c>
      <c r="H24" s="66">
        <f>SUM(H14:H20)</f>
        <v>0</v>
      </c>
      <c r="I24" s="66">
        <f>SUM(I14:I20)</f>
        <v>0</v>
      </c>
      <c r="J24" s="67">
        <f>SUM(J14:J23)</f>
        <v>345</v>
      </c>
      <c r="K24" s="66">
        <f>SUM(K14:K23)</f>
        <v>30</v>
      </c>
      <c r="L24" s="68"/>
    </row>
    <row r="25" spans="1:12" ht="1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</row>
    <row r="26" spans="1:12" ht="15" customHeight="1" thickBo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2" ht="15" customHeight="1" thickBot="1">
      <c r="A27" s="37"/>
      <c r="B27" s="38"/>
      <c r="C27" s="38"/>
      <c r="D27" s="38"/>
      <c r="E27" s="38"/>
      <c r="F27" s="2" t="s">
        <v>2</v>
      </c>
      <c r="G27" s="38"/>
      <c r="H27" s="38" t="s">
        <v>21</v>
      </c>
      <c r="I27" s="38"/>
      <c r="J27" s="38"/>
      <c r="K27" s="40" t="s">
        <v>4</v>
      </c>
      <c r="L27" s="41"/>
    </row>
    <row r="28" spans="1:12" ht="15" customHeight="1">
      <c r="A28" s="69" t="s">
        <v>5</v>
      </c>
      <c r="B28" s="46" t="s">
        <v>6</v>
      </c>
      <c r="C28" s="46" t="s">
        <v>7</v>
      </c>
      <c r="D28" s="70"/>
      <c r="E28" s="70" t="s">
        <v>8</v>
      </c>
      <c r="F28" s="70"/>
      <c r="G28" s="70"/>
      <c r="H28" s="70"/>
      <c r="I28" s="71"/>
      <c r="J28" s="46" t="s">
        <v>9</v>
      </c>
      <c r="K28" s="46" t="s">
        <v>10</v>
      </c>
      <c r="L28" s="72" t="s">
        <v>11</v>
      </c>
    </row>
    <row r="29" spans="1:12" ht="15" customHeight="1" thickBot="1">
      <c r="A29" s="73"/>
      <c r="B29" s="66"/>
      <c r="C29" s="66"/>
      <c r="D29" s="49" t="s">
        <v>12</v>
      </c>
      <c r="E29" s="49" t="s">
        <v>13</v>
      </c>
      <c r="F29" s="49" t="s">
        <v>14</v>
      </c>
      <c r="G29" s="49" t="s">
        <v>15</v>
      </c>
      <c r="H29" s="49" t="s">
        <v>16</v>
      </c>
      <c r="I29" s="49" t="s">
        <v>17</v>
      </c>
      <c r="J29" s="49" t="s">
        <v>18</v>
      </c>
      <c r="K29" s="120" t="s">
        <v>19</v>
      </c>
      <c r="L29" s="50"/>
    </row>
    <row r="30" spans="1:12" ht="15" customHeight="1">
      <c r="A30" s="74">
        <v>1</v>
      </c>
      <c r="B30" s="75" t="s">
        <v>94</v>
      </c>
      <c r="C30" s="53" t="s">
        <v>107</v>
      </c>
      <c r="D30" s="75">
        <v>2</v>
      </c>
      <c r="E30" s="75">
        <v>2</v>
      </c>
      <c r="F30" s="75"/>
      <c r="G30" s="75"/>
      <c r="H30" s="75"/>
      <c r="I30" s="75"/>
      <c r="J30" s="76">
        <v>60</v>
      </c>
      <c r="K30" s="77">
        <v>4</v>
      </c>
      <c r="L30" s="78" t="s">
        <v>243</v>
      </c>
    </row>
    <row r="31" spans="1:12" ht="15" customHeight="1">
      <c r="A31" s="69">
        <v>2</v>
      </c>
      <c r="B31" s="53" t="s">
        <v>46</v>
      </c>
      <c r="C31" s="57" t="s">
        <v>108</v>
      </c>
      <c r="D31" s="53">
        <v>2</v>
      </c>
      <c r="E31" s="53"/>
      <c r="F31" s="53">
        <v>2</v>
      </c>
      <c r="G31" s="53"/>
      <c r="H31" s="53"/>
      <c r="I31" s="53"/>
      <c r="J31" s="79">
        <v>60</v>
      </c>
      <c r="K31" s="52">
        <v>4</v>
      </c>
      <c r="L31" s="54">
        <v>16</v>
      </c>
    </row>
    <row r="32" spans="1:12" ht="15" customHeight="1">
      <c r="A32" s="80">
        <v>3</v>
      </c>
      <c r="B32" s="56" t="s">
        <v>71</v>
      </c>
      <c r="C32" s="58" t="s">
        <v>109</v>
      </c>
      <c r="D32" s="58">
        <v>2</v>
      </c>
      <c r="E32" s="58">
        <v>1</v>
      </c>
      <c r="F32" s="58"/>
      <c r="G32" s="58"/>
      <c r="H32" s="58"/>
      <c r="I32" s="58"/>
      <c r="J32" s="57">
        <v>45</v>
      </c>
      <c r="K32" s="56">
        <v>2</v>
      </c>
      <c r="L32" s="59">
        <v>11</v>
      </c>
    </row>
    <row r="33" spans="1:12" ht="15" customHeight="1">
      <c r="A33" s="80">
        <v>4</v>
      </c>
      <c r="B33" s="56" t="s">
        <v>65</v>
      </c>
      <c r="C33" s="58" t="s">
        <v>110</v>
      </c>
      <c r="D33" s="58">
        <v>2</v>
      </c>
      <c r="E33" s="58"/>
      <c r="F33" s="58"/>
      <c r="G33" s="58">
        <v>2</v>
      </c>
      <c r="H33" s="58"/>
      <c r="I33" s="58"/>
      <c r="J33" s="57">
        <v>60</v>
      </c>
      <c r="K33" s="56">
        <v>4</v>
      </c>
      <c r="L33" s="59">
        <v>13</v>
      </c>
    </row>
    <row r="34" spans="1:12" ht="15" customHeight="1">
      <c r="A34" s="81">
        <v>5</v>
      </c>
      <c r="B34" s="131" t="s">
        <v>208</v>
      </c>
      <c r="C34" s="131" t="s">
        <v>163</v>
      </c>
      <c r="D34" s="131">
        <v>2</v>
      </c>
      <c r="E34" s="131">
        <v>1</v>
      </c>
      <c r="F34" s="131"/>
      <c r="G34" s="131"/>
      <c r="H34" s="131"/>
      <c r="I34" s="131"/>
      <c r="J34" s="132">
        <v>45</v>
      </c>
      <c r="K34" s="133">
        <v>4</v>
      </c>
      <c r="L34" s="134">
        <v>12</v>
      </c>
    </row>
    <row r="35" spans="1:12" ht="15" customHeight="1">
      <c r="A35" s="80">
        <v>6</v>
      </c>
      <c r="B35" s="135" t="s">
        <v>209</v>
      </c>
      <c r="C35" s="132" t="s">
        <v>164</v>
      </c>
      <c r="D35" s="132">
        <v>1</v>
      </c>
      <c r="E35" s="132"/>
      <c r="F35" s="132"/>
      <c r="G35" s="132">
        <v>2</v>
      </c>
      <c r="H35" s="132"/>
      <c r="I35" s="132"/>
      <c r="J35" s="132">
        <v>45</v>
      </c>
      <c r="K35" s="132">
        <v>4</v>
      </c>
      <c r="L35" s="136">
        <v>7</v>
      </c>
    </row>
    <row r="36" spans="1:12" ht="15" customHeight="1">
      <c r="A36" s="80">
        <v>7</v>
      </c>
      <c r="B36" s="132" t="s">
        <v>210</v>
      </c>
      <c r="C36" s="132" t="s">
        <v>173</v>
      </c>
      <c r="D36" s="132">
        <v>1</v>
      </c>
      <c r="E36" s="132"/>
      <c r="F36" s="132"/>
      <c r="G36" s="132"/>
      <c r="H36" s="132">
        <v>1</v>
      </c>
      <c r="I36" s="132"/>
      <c r="J36" s="132">
        <v>30</v>
      </c>
      <c r="K36" s="132">
        <v>3</v>
      </c>
      <c r="L36" s="137" t="s">
        <v>145</v>
      </c>
    </row>
    <row r="37" spans="1:12" ht="15" customHeight="1">
      <c r="A37" s="80">
        <v>8</v>
      </c>
      <c r="B37" s="58" t="s">
        <v>55</v>
      </c>
      <c r="C37" s="58" t="s">
        <v>111</v>
      </c>
      <c r="D37" s="58"/>
      <c r="E37" s="58">
        <v>2</v>
      </c>
      <c r="F37" s="58"/>
      <c r="G37" s="58"/>
      <c r="H37" s="58"/>
      <c r="I37" s="58"/>
      <c r="J37" s="57">
        <v>30</v>
      </c>
      <c r="K37" s="56">
        <v>2</v>
      </c>
      <c r="L37" s="59">
        <v>23</v>
      </c>
    </row>
    <row r="38" spans="1:12" ht="15" customHeight="1">
      <c r="A38" s="80">
        <v>9</v>
      </c>
      <c r="B38" s="138" t="s">
        <v>211</v>
      </c>
      <c r="C38" s="139" t="s">
        <v>223</v>
      </c>
      <c r="D38" s="140">
        <v>2</v>
      </c>
      <c r="E38" s="140"/>
      <c r="F38" s="140"/>
      <c r="G38" s="140"/>
      <c r="H38" s="140"/>
      <c r="I38" s="140"/>
      <c r="J38" s="132">
        <v>30</v>
      </c>
      <c r="K38" s="140">
        <v>2</v>
      </c>
      <c r="L38" s="141"/>
    </row>
    <row r="39" spans="1:12" ht="15" customHeight="1" thickBot="1">
      <c r="A39" s="82">
        <v>10</v>
      </c>
      <c r="B39" s="110" t="s">
        <v>221</v>
      </c>
      <c r="C39" s="114" t="s">
        <v>112</v>
      </c>
      <c r="D39" s="114"/>
      <c r="E39" s="114">
        <v>2</v>
      </c>
      <c r="F39" s="114"/>
      <c r="G39" s="114"/>
      <c r="H39" s="114"/>
      <c r="I39" s="114"/>
      <c r="J39" s="121">
        <v>30</v>
      </c>
      <c r="K39" s="122">
        <v>1</v>
      </c>
      <c r="L39" s="83">
        <v>24</v>
      </c>
    </row>
    <row r="40" spans="1:12" ht="15" customHeight="1" thickBot="1">
      <c r="A40" s="25"/>
      <c r="B40" s="25"/>
      <c r="C40" s="3" t="s">
        <v>20</v>
      </c>
      <c r="D40" s="84">
        <f t="shared" ref="D40:K40" si="0">SUM(D30:D39)</f>
        <v>14</v>
      </c>
      <c r="E40" s="84">
        <f t="shared" si="0"/>
        <v>8</v>
      </c>
      <c r="F40" s="84">
        <f t="shared" si="0"/>
        <v>2</v>
      </c>
      <c r="G40" s="84">
        <f t="shared" si="0"/>
        <v>4</v>
      </c>
      <c r="H40" s="84">
        <f t="shared" si="0"/>
        <v>1</v>
      </c>
      <c r="I40" s="84">
        <f t="shared" si="0"/>
        <v>0</v>
      </c>
      <c r="J40" s="85">
        <f t="shared" si="0"/>
        <v>435</v>
      </c>
      <c r="K40" s="84">
        <f t="shared" si="0"/>
        <v>30</v>
      </c>
      <c r="L40" s="41"/>
    </row>
    <row r="41" spans="1:12" ht="15" customHeight="1">
      <c r="A41" s="25"/>
      <c r="B41" s="25"/>
      <c r="C41" s="5"/>
      <c r="D41" s="86"/>
      <c r="E41" s="86"/>
      <c r="F41" s="86"/>
      <c r="G41" s="86"/>
      <c r="H41" s="86"/>
      <c r="I41" s="86"/>
      <c r="J41" s="87"/>
      <c r="K41" s="86"/>
      <c r="L41" s="86"/>
    </row>
    <row r="42" spans="1:12" ht="15" customHeight="1" thickBo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</row>
    <row r="43" spans="1:12" ht="15" customHeight="1" thickBot="1">
      <c r="A43" s="37"/>
      <c r="B43" s="38"/>
      <c r="C43" s="38"/>
      <c r="D43" s="38"/>
      <c r="E43" s="38"/>
      <c r="F43" s="2" t="s">
        <v>2</v>
      </c>
      <c r="G43" s="38"/>
      <c r="H43" s="38" t="s">
        <v>22</v>
      </c>
      <c r="I43" s="38"/>
      <c r="J43" s="38"/>
      <c r="K43" s="40" t="s">
        <v>4</v>
      </c>
      <c r="L43" s="41"/>
    </row>
    <row r="44" spans="1:12" ht="15" customHeight="1">
      <c r="A44" s="69" t="s">
        <v>5</v>
      </c>
      <c r="B44" s="46" t="s">
        <v>6</v>
      </c>
      <c r="C44" s="46" t="s">
        <v>7</v>
      </c>
      <c r="D44" s="70"/>
      <c r="E44" s="70" t="s">
        <v>8</v>
      </c>
      <c r="F44" s="70"/>
      <c r="G44" s="70"/>
      <c r="H44" s="70"/>
      <c r="I44" s="71"/>
      <c r="J44" s="46" t="s">
        <v>9</v>
      </c>
      <c r="K44" s="46" t="s">
        <v>10</v>
      </c>
      <c r="L44" s="72" t="s">
        <v>11</v>
      </c>
    </row>
    <row r="45" spans="1:12" ht="15" customHeight="1" thickBot="1">
      <c r="A45" s="73"/>
      <c r="B45" s="66"/>
      <c r="C45" s="66"/>
      <c r="D45" s="49" t="s">
        <v>12</v>
      </c>
      <c r="E45" s="49" t="s">
        <v>13</v>
      </c>
      <c r="F45" s="49" t="s">
        <v>14</v>
      </c>
      <c r="G45" s="49" t="s">
        <v>15</v>
      </c>
      <c r="H45" s="49" t="s">
        <v>16</v>
      </c>
      <c r="I45" s="49" t="s">
        <v>17</v>
      </c>
      <c r="J45" s="49" t="s">
        <v>18</v>
      </c>
      <c r="K45" s="120" t="s">
        <v>19</v>
      </c>
      <c r="L45" s="50"/>
    </row>
    <row r="46" spans="1:12" ht="15" customHeight="1">
      <c r="A46" s="69">
        <v>1</v>
      </c>
      <c r="B46" s="53" t="s">
        <v>58</v>
      </c>
      <c r="C46" s="53" t="s">
        <v>113</v>
      </c>
      <c r="D46" s="53">
        <v>2</v>
      </c>
      <c r="E46" s="53"/>
      <c r="F46" s="53">
        <v>2</v>
      </c>
      <c r="G46" s="53"/>
      <c r="H46" s="53"/>
      <c r="I46" s="53"/>
      <c r="J46" s="57">
        <v>60</v>
      </c>
      <c r="K46" s="53">
        <v>4</v>
      </c>
      <c r="L46" s="54">
        <v>15</v>
      </c>
    </row>
    <row r="47" spans="1:12" ht="15" customHeight="1">
      <c r="A47" s="80">
        <v>2</v>
      </c>
      <c r="B47" s="58" t="s">
        <v>90</v>
      </c>
      <c r="C47" s="58" t="s">
        <v>114</v>
      </c>
      <c r="D47" s="58">
        <v>2</v>
      </c>
      <c r="E47" s="58">
        <v>1</v>
      </c>
      <c r="F47" s="58">
        <v>2</v>
      </c>
      <c r="G47" s="58"/>
      <c r="H47" s="58"/>
      <c r="I47" s="58"/>
      <c r="J47" s="57">
        <v>75</v>
      </c>
      <c r="K47" s="58">
        <v>6</v>
      </c>
      <c r="L47" s="59">
        <v>11</v>
      </c>
    </row>
    <row r="48" spans="1:12" ht="15" customHeight="1">
      <c r="A48" s="80">
        <v>3</v>
      </c>
      <c r="B48" s="56" t="s">
        <v>66</v>
      </c>
      <c r="C48" s="58" t="s">
        <v>137</v>
      </c>
      <c r="D48" s="58">
        <v>2</v>
      </c>
      <c r="E48" s="58"/>
      <c r="F48" s="58"/>
      <c r="G48" s="58">
        <v>2</v>
      </c>
      <c r="H48" s="58"/>
      <c r="I48" s="58"/>
      <c r="J48" s="57">
        <v>60</v>
      </c>
      <c r="K48" s="58">
        <v>4</v>
      </c>
      <c r="L48" s="59" t="s">
        <v>72</v>
      </c>
    </row>
    <row r="49" spans="1:12" ht="15" customHeight="1">
      <c r="A49" s="80">
        <v>4</v>
      </c>
      <c r="B49" s="58" t="s">
        <v>73</v>
      </c>
      <c r="C49" s="58" t="s">
        <v>115</v>
      </c>
      <c r="D49" s="58">
        <v>1</v>
      </c>
      <c r="E49" s="58">
        <v>1</v>
      </c>
      <c r="F49" s="58">
        <v>1</v>
      </c>
      <c r="G49" s="58"/>
      <c r="H49" s="58"/>
      <c r="I49" s="58"/>
      <c r="J49" s="57">
        <v>45</v>
      </c>
      <c r="K49" s="58">
        <v>4</v>
      </c>
      <c r="L49" s="59">
        <v>11</v>
      </c>
    </row>
    <row r="50" spans="1:12" ht="15" customHeight="1">
      <c r="A50" s="80">
        <v>5</v>
      </c>
      <c r="B50" s="140" t="s">
        <v>212</v>
      </c>
      <c r="C50" s="140" t="s">
        <v>165</v>
      </c>
      <c r="D50" s="140">
        <v>1</v>
      </c>
      <c r="E50" s="140"/>
      <c r="F50" s="140">
        <v>2</v>
      </c>
      <c r="G50" s="140"/>
      <c r="H50" s="140"/>
      <c r="I50" s="140"/>
      <c r="J50" s="132">
        <v>45</v>
      </c>
      <c r="K50" s="140">
        <v>4</v>
      </c>
      <c r="L50" s="142">
        <v>16</v>
      </c>
    </row>
    <row r="51" spans="1:12" ht="15" customHeight="1">
      <c r="A51" s="69">
        <v>6</v>
      </c>
      <c r="B51" s="57" t="s">
        <v>56</v>
      </c>
      <c r="C51" s="57" t="s">
        <v>116</v>
      </c>
      <c r="D51" s="57"/>
      <c r="E51" s="57">
        <v>2</v>
      </c>
      <c r="F51" s="57"/>
      <c r="G51" s="57"/>
      <c r="H51" s="57"/>
      <c r="I51" s="57"/>
      <c r="J51" s="57">
        <v>30</v>
      </c>
      <c r="K51" s="57">
        <v>2</v>
      </c>
      <c r="L51" s="88">
        <v>23</v>
      </c>
    </row>
    <row r="52" spans="1:12" ht="15" customHeight="1">
      <c r="A52" s="96">
        <v>7</v>
      </c>
      <c r="B52" s="89" t="s">
        <v>95</v>
      </c>
      <c r="C52" s="89" t="s">
        <v>143</v>
      </c>
      <c r="D52" s="53">
        <v>1</v>
      </c>
      <c r="E52" s="53"/>
      <c r="F52" s="53"/>
      <c r="G52" s="53"/>
      <c r="H52" s="125">
        <v>2</v>
      </c>
      <c r="I52" s="53"/>
      <c r="J52" s="124">
        <v>45</v>
      </c>
      <c r="K52" s="53">
        <v>3</v>
      </c>
      <c r="L52" s="88">
        <v>14</v>
      </c>
    </row>
    <row r="53" spans="1:12" ht="15" customHeight="1" thickBot="1">
      <c r="A53" s="100">
        <v>8</v>
      </c>
      <c r="B53" s="114" t="s">
        <v>74</v>
      </c>
      <c r="C53" s="115" t="s">
        <v>174</v>
      </c>
      <c r="D53" s="115">
        <v>1</v>
      </c>
      <c r="E53" s="115"/>
      <c r="F53" s="115"/>
      <c r="G53" s="115"/>
      <c r="H53" s="115">
        <v>1</v>
      </c>
      <c r="I53" s="115"/>
      <c r="J53" s="115">
        <v>30</v>
      </c>
      <c r="K53" s="115">
        <v>3</v>
      </c>
      <c r="L53" s="116">
        <v>13</v>
      </c>
    </row>
    <row r="54" spans="1:12" ht="15" customHeight="1" thickBot="1">
      <c r="A54" s="25"/>
      <c r="B54" s="25"/>
      <c r="C54" s="23" t="s">
        <v>20</v>
      </c>
      <c r="D54" s="66">
        <f t="shared" ref="D54:K54" si="1">SUM(D46:D53)</f>
        <v>10</v>
      </c>
      <c r="E54" s="66">
        <f t="shared" si="1"/>
        <v>4</v>
      </c>
      <c r="F54" s="66">
        <f t="shared" si="1"/>
        <v>7</v>
      </c>
      <c r="G54" s="66">
        <f t="shared" si="1"/>
        <v>2</v>
      </c>
      <c r="H54" s="66">
        <f t="shared" si="1"/>
        <v>3</v>
      </c>
      <c r="I54" s="66">
        <f t="shared" si="1"/>
        <v>0</v>
      </c>
      <c r="J54" s="67">
        <f t="shared" si="1"/>
        <v>390</v>
      </c>
      <c r="K54" s="66">
        <f t="shared" si="1"/>
        <v>30</v>
      </c>
      <c r="L54" s="68"/>
    </row>
    <row r="55" spans="1:12" ht="15" customHeight="1">
      <c r="A55" s="25"/>
      <c r="B55" s="25"/>
      <c r="C55" s="5"/>
      <c r="D55" s="86"/>
      <c r="E55" s="86"/>
      <c r="F55" s="86"/>
      <c r="G55" s="86"/>
      <c r="H55" s="86"/>
      <c r="I55" s="86"/>
      <c r="J55" s="87"/>
      <c r="K55" s="86"/>
      <c r="L55" s="86"/>
    </row>
    <row r="56" spans="1:12" ht="15" customHeight="1" thickBo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</row>
    <row r="57" spans="1:12" ht="15" customHeight="1" thickBot="1">
      <c r="A57" s="37"/>
      <c r="B57" s="38"/>
      <c r="C57" s="38"/>
      <c r="D57" s="38"/>
      <c r="E57" s="38"/>
      <c r="F57" s="2" t="s">
        <v>2</v>
      </c>
      <c r="G57" s="38"/>
      <c r="H57" s="38" t="s">
        <v>23</v>
      </c>
      <c r="I57" s="38"/>
      <c r="J57" s="38"/>
      <c r="K57" s="40" t="s">
        <v>4</v>
      </c>
      <c r="L57" s="41"/>
    </row>
    <row r="58" spans="1:12" ht="15" customHeight="1">
      <c r="A58" s="91" t="s">
        <v>5</v>
      </c>
      <c r="B58" s="92" t="s">
        <v>6</v>
      </c>
      <c r="C58" s="92" t="s">
        <v>7</v>
      </c>
      <c r="D58" s="44"/>
      <c r="E58" s="44" t="s">
        <v>8</v>
      </c>
      <c r="F58" s="44"/>
      <c r="G58" s="44"/>
      <c r="H58" s="44"/>
      <c r="I58" s="45"/>
      <c r="J58" s="92" t="s">
        <v>9</v>
      </c>
      <c r="K58" s="92" t="s">
        <v>10</v>
      </c>
      <c r="L58" s="93" t="s">
        <v>11</v>
      </c>
    </row>
    <row r="59" spans="1:12" ht="15" customHeight="1" thickBot="1">
      <c r="A59" s="73"/>
      <c r="B59" s="66"/>
      <c r="C59" s="66"/>
      <c r="D59" s="49" t="s">
        <v>12</v>
      </c>
      <c r="E59" s="49" t="s">
        <v>13</v>
      </c>
      <c r="F59" s="49" t="s">
        <v>14</v>
      </c>
      <c r="G59" s="49" t="s">
        <v>15</v>
      </c>
      <c r="H59" s="49" t="s">
        <v>16</v>
      </c>
      <c r="I59" s="49" t="s">
        <v>17</v>
      </c>
      <c r="J59" s="49" t="s">
        <v>18</v>
      </c>
      <c r="K59" s="120" t="s">
        <v>19</v>
      </c>
      <c r="L59" s="50"/>
    </row>
    <row r="60" spans="1:12" ht="24" customHeight="1">
      <c r="A60" s="80">
        <v>1</v>
      </c>
      <c r="B60" s="94" t="s">
        <v>84</v>
      </c>
      <c r="C60" s="58" t="s">
        <v>118</v>
      </c>
      <c r="D60" s="58">
        <v>1</v>
      </c>
      <c r="E60" s="58"/>
      <c r="F60" s="58">
        <v>1</v>
      </c>
      <c r="G60" s="58"/>
      <c r="H60" s="58">
        <v>1</v>
      </c>
      <c r="I60" s="58"/>
      <c r="J60" s="57">
        <v>45</v>
      </c>
      <c r="K60" s="58">
        <v>3</v>
      </c>
      <c r="L60" s="59">
        <v>11</v>
      </c>
    </row>
    <row r="61" spans="1:12" ht="15" customHeight="1">
      <c r="A61" s="69">
        <v>2</v>
      </c>
      <c r="B61" s="143" t="s">
        <v>213</v>
      </c>
      <c r="C61" s="143" t="s">
        <v>168</v>
      </c>
      <c r="D61" s="143">
        <v>1</v>
      </c>
      <c r="E61" s="143"/>
      <c r="F61" s="143">
        <v>1</v>
      </c>
      <c r="G61" s="143"/>
      <c r="H61" s="143">
        <v>1</v>
      </c>
      <c r="I61" s="143"/>
      <c r="J61" s="132">
        <v>45</v>
      </c>
      <c r="K61" s="143">
        <v>4</v>
      </c>
      <c r="L61" s="144">
        <v>11</v>
      </c>
    </row>
    <row r="62" spans="1:12" ht="15" customHeight="1">
      <c r="A62" s="80">
        <v>3</v>
      </c>
      <c r="B62" s="63" t="s">
        <v>47</v>
      </c>
      <c r="C62" s="58" t="s">
        <v>119</v>
      </c>
      <c r="D62" s="58">
        <v>2</v>
      </c>
      <c r="E62" s="58">
        <v>1</v>
      </c>
      <c r="F62" s="58">
        <v>1</v>
      </c>
      <c r="G62" s="58"/>
      <c r="H62" s="58"/>
      <c r="I62" s="58"/>
      <c r="J62" s="57">
        <v>60</v>
      </c>
      <c r="K62" s="58">
        <v>4</v>
      </c>
      <c r="L62" s="65">
        <v>11</v>
      </c>
    </row>
    <row r="63" spans="1:12" ht="15" customHeight="1">
      <c r="A63" s="80">
        <v>4</v>
      </c>
      <c r="B63" s="57" t="s">
        <v>91</v>
      </c>
      <c r="C63" s="58" t="s">
        <v>117</v>
      </c>
      <c r="D63" s="58">
        <v>2</v>
      </c>
      <c r="E63" s="58"/>
      <c r="F63" s="58">
        <v>2</v>
      </c>
      <c r="G63" s="58"/>
      <c r="H63" s="58">
        <v>1</v>
      </c>
      <c r="I63" s="58"/>
      <c r="J63" s="57">
        <v>75</v>
      </c>
      <c r="K63" s="58">
        <v>6</v>
      </c>
      <c r="L63" s="88">
        <v>14</v>
      </c>
    </row>
    <row r="64" spans="1:12" ht="15" customHeight="1">
      <c r="A64" s="81">
        <v>5</v>
      </c>
      <c r="B64" s="89" t="s">
        <v>57</v>
      </c>
      <c r="C64" s="89" t="s">
        <v>120</v>
      </c>
      <c r="D64" s="89"/>
      <c r="E64" s="89">
        <v>2</v>
      </c>
      <c r="F64" s="89"/>
      <c r="G64" s="89"/>
      <c r="H64" s="89"/>
      <c r="I64" s="89"/>
      <c r="J64" s="57">
        <v>30</v>
      </c>
      <c r="K64" s="89">
        <v>2</v>
      </c>
      <c r="L64" s="95">
        <v>23</v>
      </c>
    </row>
    <row r="65" spans="1:12" ht="15" customHeight="1">
      <c r="A65" s="80">
        <v>6</v>
      </c>
      <c r="B65" s="58" t="s">
        <v>50</v>
      </c>
      <c r="C65" s="58" t="s">
        <v>121</v>
      </c>
      <c r="D65" s="58">
        <v>1</v>
      </c>
      <c r="E65" s="58"/>
      <c r="F65" s="58"/>
      <c r="G65" s="58"/>
      <c r="H65" s="58">
        <v>2</v>
      </c>
      <c r="I65" s="58"/>
      <c r="J65" s="57">
        <v>45</v>
      </c>
      <c r="K65" s="58">
        <v>2</v>
      </c>
      <c r="L65" s="59">
        <v>1</v>
      </c>
    </row>
    <row r="66" spans="1:12" ht="15" customHeight="1">
      <c r="A66" s="96">
        <v>7</v>
      </c>
      <c r="B66" s="56" t="s">
        <v>149</v>
      </c>
      <c r="C66" s="58" t="s">
        <v>150</v>
      </c>
      <c r="D66" s="63">
        <v>1</v>
      </c>
      <c r="E66" s="63"/>
      <c r="F66" s="63">
        <v>1</v>
      </c>
      <c r="G66" s="63"/>
      <c r="H66" s="63"/>
      <c r="I66" s="63"/>
      <c r="J66" s="64">
        <v>30</v>
      </c>
      <c r="K66" s="63">
        <v>2</v>
      </c>
      <c r="L66" s="97">
        <v>6</v>
      </c>
    </row>
    <row r="67" spans="1:12" ht="15" customHeight="1">
      <c r="A67" s="96">
        <v>8</v>
      </c>
      <c r="B67" s="145" t="s">
        <v>214</v>
      </c>
      <c r="C67" s="138" t="s">
        <v>169</v>
      </c>
      <c r="D67" s="138">
        <v>1</v>
      </c>
      <c r="E67" s="138"/>
      <c r="F67" s="138"/>
      <c r="G67" s="138">
        <v>1</v>
      </c>
      <c r="H67" s="138"/>
      <c r="I67" s="138"/>
      <c r="J67" s="145">
        <v>30</v>
      </c>
      <c r="K67" s="138">
        <v>2</v>
      </c>
      <c r="L67" s="146">
        <v>12</v>
      </c>
    </row>
    <row r="68" spans="1:12" ht="15" customHeight="1">
      <c r="A68" s="96">
        <v>9</v>
      </c>
      <c r="B68" s="57" t="s">
        <v>138</v>
      </c>
      <c r="C68" s="63" t="s">
        <v>144</v>
      </c>
      <c r="D68" s="63">
        <v>1</v>
      </c>
      <c r="E68" s="63"/>
      <c r="F68" s="63"/>
      <c r="G68" s="63">
        <v>1</v>
      </c>
      <c r="H68" s="63"/>
      <c r="I68" s="63"/>
      <c r="J68" s="64">
        <v>30</v>
      </c>
      <c r="K68" s="63">
        <v>2</v>
      </c>
      <c r="L68" s="88">
        <v>13</v>
      </c>
    </row>
    <row r="69" spans="1:12" ht="15" customHeight="1" thickBot="1">
      <c r="A69" s="100">
        <v>10</v>
      </c>
      <c r="B69" s="129" t="s">
        <v>215</v>
      </c>
      <c r="C69" s="129" t="s">
        <v>172</v>
      </c>
      <c r="D69" s="129">
        <v>1</v>
      </c>
      <c r="E69" s="129"/>
      <c r="F69" s="129"/>
      <c r="G69" s="129"/>
      <c r="H69" s="129">
        <v>1</v>
      </c>
      <c r="I69" s="129"/>
      <c r="J69" s="129">
        <v>30</v>
      </c>
      <c r="K69" s="129">
        <v>3</v>
      </c>
      <c r="L69" s="130">
        <v>14</v>
      </c>
    </row>
    <row r="70" spans="1:12" ht="15" customHeight="1" thickBot="1">
      <c r="A70" s="25"/>
      <c r="B70" s="25"/>
      <c r="C70" s="23" t="s">
        <v>20</v>
      </c>
      <c r="D70" s="66">
        <f>SUM(D60:D69)</f>
        <v>11</v>
      </c>
      <c r="E70" s="66">
        <f>SUM(E60:E68)</f>
        <v>3</v>
      </c>
      <c r="F70" s="66">
        <f>SUM(F60:F67)</f>
        <v>6</v>
      </c>
      <c r="G70" s="66">
        <f>SUM(G60:G69)</f>
        <v>2</v>
      </c>
      <c r="H70" s="66">
        <f>SUM(H60:H69)</f>
        <v>6</v>
      </c>
      <c r="I70" s="66">
        <f>SUM(I60:I67)</f>
        <v>0</v>
      </c>
      <c r="J70" s="67">
        <f>SUM(J60:J69)</f>
        <v>420</v>
      </c>
      <c r="K70" s="66">
        <f>SUM(K60:K69)</f>
        <v>30</v>
      </c>
      <c r="L70" s="68"/>
    </row>
    <row r="71" spans="1:12" ht="15" customHeight="1">
      <c r="A71" s="25"/>
      <c r="B71" s="25"/>
      <c r="C71" s="5"/>
      <c r="D71" s="86"/>
      <c r="E71" s="86"/>
      <c r="F71" s="86"/>
      <c r="G71" s="86"/>
      <c r="H71" s="86"/>
      <c r="I71" s="86"/>
      <c r="J71" s="86"/>
      <c r="K71" s="86"/>
      <c r="L71" s="86"/>
    </row>
    <row r="72" spans="1:12" ht="15" customHeight="1" thickBot="1">
      <c r="A72" s="25"/>
      <c r="B72" s="25"/>
      <c r="C72" s="25"/>
      <c r="D72" s="25"/>
      <c r="E72" s="1" t="s">
        <v>226</v>
      </c>
      <c r="F72" s="25"/>
      <c r="G72" s="25"/>
      <c r="H72" s="25"/>
      <c r="I72" s="25"/>
      <c r="J72" s="25"/>
      <c r="K72" s="25"/>
      <c r="L72" s="25"/>
    </row>
    <row r="73" spans="1:12" ht="15" customHeight="1" thickBot="1">
      <c r="A73" s="37"/>
      <c r="B73" s="38"/>
      <c r="C73" s="38"/>
      <c r="D73" s="38"/>
      <c r="E73" s="38"/>
      <c r="F73" s="2" t="s">
        <v>2</v>
      </c>
      <c r="G73" s="38"/>
      <c r="H73" s="38" t="s">
        <v>24</v>
      </c>
      <c r="I73" s="38"/>
      <c r="J73" s="38"/>
      <c r="K73" s="40" t="s">
        <v>4</v>
      </c>
      <c r="L73" s="41"/>
    </row>
    <row r="74" spans="1:12" ht="15" customHeight="1">
      <c r="A74" s="69" t="s">
        <v>5</v>
      </c>
      <c r="B74" s="46" t="s">
        <v>6</v>
      </c>
      <c r="C74" s="46" t="s">
        <v>7</v>
      </c>
      <c r="D74" s="70"/>
      <c r="E74" s="70" t="s">
        <v>8</v>
      </c>
      <c r="F74" s="70"/>
      <c r="G74" s="70"/>
      <c r="H74" s="70"/>
      <c r="I74" s="71"/>
      <c r="J74" s="46" t="s">
        <v>9</v>
      </c>
      <c r="K74" s="46" t="s">
        <v>10</v>
      </c>
      <c r="L74" s="72" t="s">
        <v>11</v>
      </c>
    </row>
    <row r="75" spans="1:12" ht="15" customHeight="1" thickBot="1">
      <c r="A75" s="73"/>
      <c r="B75" s="66"/>
      <c r="C75" s="66"/>
      <c r="D75" s="49" t="s">
        <v>12</v>
      </c>
      <c r="E75" s="49" t="s">
        <v>13</v>
      </c>
      <c r="F75" s="49" t="s">
        <v>14</v>
      </c>
      <c r="G75" s="49" t="s">
        <v>15</v>
      </c>
      <c r="H75" s="49" t="s">
        <v>16</v>
      </c>
      <c r="I75" s="49" t="s">
        <v>17</v>
      </c>
      <c r="J75" s="49" t="s">
        <v>18</v>
      </c>
      <c r="K75" s="120" t="s">
        <v>19</v>
      </c>
      <c r="L75" s="50"/>
    </row>
    <row r="76" spans="1:12" ht="15" customHeight="1">
      <c r="A76" s="80">
        <v>1</v>
      </c>
      <c r="B76" s="58" t="s">
        <v>48</v>
      </c>
      <c r="C76" s="58" t="s">
        <v>122</v>
      </c>
      <c r="D76" s="58">
        <v>2</v>
      </c>
      <c r="E76" s="58"/>
      <c r="F76" s="58"/>
      <c r="G76" s="58"/>
      <c r="H76" s="58">
        <v>2</v>
      </c>
      <c r="I76" s="58"/>
      <c r="J76" s="58">
        <v>60</v>
      </c>
      <c r="K76" s="56">
        <v>4</v>
      </c>
      <c r="L76" s="59">
        <v>13</v>
      </c>
    </row>
    <row r="77" spans="1:12" ht="15" customHeight="1">
      <c r="A77" s="81">
        <v>2</v>
      </c>
      <c r="B77" s="89" t="s">
        <v>49</v>
      </c>
      <c r="C77" s="89" t="s">
        <v>123</v>
      </c>
      <c r="D77" s="89">
        <v>1</v>
      </c>
      <c r="E77" s="89"/>
      <c r="F77" s="89">
        <v>1</v>
      </c>
      <c r="G77" s="89"/>
      <c r="H77" s="89">
        <v>2</v>
      </c>
      <c r="I77" s="89"/>
      <c r="J77" s="58">
        <v>60</v>
      </c>
      <c r="K77" s="98">
        <v>5</v>
      </c>
      <c r="L77" s="99">
        <v>11</v>
      </c>
    </row>
    <row r="78" spans="1:12" ht="15" customHeight="1">
      <c r="A78" s="69">
        <v>3</v>
      </c>
      <c r="B78" s="119" t="s">
        <v>224</v>
      </c>
      <c r="C78" s="53" t="s">
        <v>124</v>
      </c>
      <c r="D78" s="53">
        <v>2</v>
      </c>
      <c r="E78" s="53"/>
      <c r="F78" s="53"/>
      <c r="G78" s="53"/>
      <c r="H78" s="53">
        <v>2</v>
      </c>
      <c r="I78" s="53"/>
      <c r="J78" s="58">
        <v>60</v>
      </c>
      <c r="K78" s="52">
        <v>4</v>
      </c>
      <c r="L78" s="54">
        <v>14</v>
      </c>
    </row>
    <row r="79" spans="1:12" ht="15" customHeight="1">
      <c r="A79" s="80">
        <v>4</v>
      </c>
      <c r="B79" s="58" t="s">
        <v>92</v>
      </c>
      <c r="C79" s="58" t="s">
        <v>125</v>
      </c>
      <c r="D79" s="58">
        <v>2</v>
      </c>
      <c r="E79" s="58"/>
      <c r="F79" s="58">
        <v>2</v>
      </c>
      <c r="G79" s="58"/>
      <c r="H79" s="58">
        <v>1</v>
      </c>
      <c r="I79" s="58"/>
      <c r="J79" s="58">
        <v>75</v>
      </c>
      <c r="K79" s="56">
        <v>6</v>
      </c>
      <c r="L79" s="59">
        <v>14</v>
      </c>
    </row>
    <row r="80" spans="1:12" ht="15" customHeight="1">
      <c r="A80" s="80">
        <v>5</v>
      </c>
      <c r="B80" s="58" t="s">
        <v>147</v>
      </c>
      <c r="C80" s="58" t="s">
        <v>126</v>
      </c>
      <c r="D80" s="58"/>
      <c r="E80" s="58">
        <v>2</v>
      </c>
      <c r="F80" s="58"/>
      <c r="G80" s="58"/>
      <c r="H80" s="58"/>
      <c r="I80" s="58"/>
      <c r="J80" s="58">
        <v>30</v>
      </c>
      <c r="K80" s="56">
        <v>2</v>
      </c>
      <c r="L80" s="59">
        <v>23</v>
      </c>
    </row>
    <row r="81" spans="1:12" ht="15" customHeight="1">
      <c r="A81" s="80">
        <v>6</v>
      </c>
      <c r="B81" s="90" t="s">
        <v>70</v>
      </c>
      <c r="C81" s="58" t="s">
        <v>127</v>
      </c>
      <c r="D81" s="58">
        <v>1</v>
      </c>
      <c r="E81" s="58"/>
      <c r="F81" s="58">
        <v>2</v>
      </c>
      <c r="G81" s="58"/>
      <c r="H81" s="58"/>
      <c r="I81" s="58"/>
      <c r="J81" s="126">
        <v>45</v>
      </c>
      <c r="K81" s="56">
        <v>5</v>
      </c>
      <c r="L81" s="59">
        <v>14</v>
      </c>
    </row>
    <row r="82" spans="1:12" ht="15" customHeight="1" thickBot="1">
      <c r="A82" s="100">
        <v>8</v>
      </c>
      <c r="B82" s="129" t="s">
        <v>216</v>
      </c>
      <c r="C82" s="128" t="s">
        <v>175</v>
      </c>
      <c r="D82" s="128">
        <v>2</v>
      </c>
      <c r="E82" s="128"/>
      <c r="F82" s="128"/>
      <c r="G82" s="128"/>
      <c r="H82" s="128">
        <v>1</v>
      </c>
      <c r="I82" s="128"/>
      <c r="J82" s="128">
        <v>45</v>
      </c>
      <c r="K82" s="128">
        <v>4</v>
      </c>
      <c r="L82" s="147">
        <v>11</v>
      </c>
    </row>
    <row r="83" spans="1:12" ht="15" customHeight="1" thickBot="1">
      <c r="A83" s="25"/>
      <c r="B83" s="25"/>
      <c r="C83" s="3" t="s">
        <v>20</v>
      </c>
      <c r="D83" s="84">
        <f t="shared" ref="D83:K83" si="2">SUM(D76:D82)</f>
        <v>10</v>
      </c>
      <c r="E83" s="84">
        <f t="shared" si="2"/>
        <v>2</v>
      </c>
      <c r="F83" s="84">
        <f t="shared" si="2"/>
        <v>5</v>
      </c>
      <c r="G83" s="84">
        <f t="shared" si="2"/>
        <v>0</v>
      </c>
      <c r="H83" s="84">
        <f t="shared" si="2"/>
        <v>8</v>
      </c>
      <c r="I83" s="84">
        <f t="shared" si="2"/>
        <v>0</v>
      </c>
      <c r="J83" s="85">
        <f t="shared" si="2"/>
        <v>375</v>
      </c>
      <c r="K83" s="84">
        <f t="shared" si="2"/>
        <v>30</v>
      </c>
      <c r="L83" s="41"/>
    </row>
    <row r="84" spans="1:12" ht="1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5" customHeight="1" thickBo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5" customHeight="1" thickBot="1">
      <c r="A86" s="37"/>
      <c r="B86" s="38"/>
      <c r="C86" s="38"/>
      <c r="D86" s="38"/>
      <c r="E86" s="38"/>
      <c r="F86" s="2" t="s">
        <v>2</v>
      </c>
      <c r="G86" s="38"/>
      <c r="H86" s="38" t="s">
        <v>25</v>
      </c>
      <c r="I86" s="38"/>
      <c r="J86" s="38"/>
      <c r="K86" s="40" t="s">
        <v>4</v>
      </c>
      <c r="L86" s="41"/>
    </row>
    <row r="87" spans="1:12" ht="15" customHeight="1">
      <c r="A87" s="69" t="s">
        <v>5</v>
      </c>
      <c r="B87" s="46" t="s">
        <v>6</v>
      </c>
      <c r="C87" s="46" t="s">
        <v>7</v>
      </c>
      <c r="D87" s="70"/>
      <c r="E87" s="70" t="s">
        <v>8</v>
      </c>
      <c r="F87" s="70"/>
      <c r="G87" s="70"/>
      <c r="H87" s="70"/>
      <c r="I87" s="71"/>
      <c r="J87" s="46" t="s">
        <v>9</v>
      </c>
      <c r="K87" s="46" t="s">
        <v>10</v>
      </c>
      <c r="L87" s="72" t="s">
        <v>11</v>
      </c>
    </row>
    <row r="88" spans="1:12" ht="15" customHeight="1" thickBot="1">
      <c r="A88" s="73"/>
      <c r="B88" s="66"/>
      <c r="C88" s="66"/>
      <c r="D88" s="49" t="s">
        <v>12</v>
      </c>
      <c r="E88" s="49" t="s">
        <v>13</v>
      </c>
      <c r="F88" s="49" t="s">
        <v>14</v>
      </c>
      <c r="G88" s="49" t="s">
        <v>15</v>
      </c>
      <c r="H88" s="49" t="s">
        <v>16</v>
      </c>
      <c r="I88" s="49" t="s">
        <v>17</v>
      </c>
      <c r="J88" s="49" t="s">
        <v>18</v>
      </c>
      <c r="K88" s="120" t="s">
        <v>19</v>
      </c>
      <c r="L88" s="50"/>
    </row>
    <row r="89" spans="1:12" ht="15" customHeight="1">
      <c r="A89" s="102">
        <v>1</v>
      </c>
      <c r="B89" s="53" t="s">
        <v>51</v>
      </c>
      <c r="C89" s="53" t="s">
        <v>128</v>
      </c>
      <c r="D89" s="53">
        <v>2</v>
      </c>
      <c r="E89" s="53"/>
      <c r="F89" s="53"/>
      <c r="G89" s="53"/>
      <c r="H89" s="53">
        <v>2</v>
      </c>
      <c r="I89" s="53"/>
      <c r="J89" s="63">
        <v>60</v>
      </c>
      <c r="K89" s="53">
        <v>4</v>
      </c>
      <c r="L89" s="54">
        <v>13</v>
      </c>
    </row>
    <row r="90" spans="1:12" ht="15" customHeight="1">
      <c r="A90" s="103">
        <v>2</v>
      </c>
      <c r="B90" s="20" t="s">
        <v>225</v>
      </c>
      <c r="C90" s="58" t="s">
        <v>129</v>
      </c>
      <c r="D90" s="58">
        <v>2</v>
      </c>
      <c r="E90" s="58"/>
      <c r="F90" s="58"/>
      <c r="G90" s="58"/>
      <c r="H90" s="58">
        <v>2</v>
      </c>
      <c r="I90" s="58"/>
      <c r="J90" s="58">
        <v>60</v>
      </c>
      <c r="K90" s="58">
        <v>5</v>
      </c>
      <c r="L90" s="59">
        <v>14</v>
      </c>
    </row>
    <row r="91" spans="1:12" ht="15" customHeight="1">
      <c r="A91" s="102">
        <v>3</v>
      </c>
      <c r="B91" s="53" t="s">
        <v>52</v>
      </c>
      <c r="C91" s="53" t="s">
        <v>130</v>
      </c>
      <c r="D91" s="53">
        <v>2</v>
      </c>
      <c r="E91" s="53"/>
      <c r="F91" s="53"/>
      <c r="G91" s="53"/>
      <c r="H91" s="53">
        <v>2</v>
      </c>
      <c r="I91" s="53"/>
      <c r="J91" s="58">
        <v>60</v>
      </c>
      <c r="K91" s="53">
        <v>4</v>
      </c>
      <c r="L91" s="54">
        <v>13</v>
      </c>
    </row>
    <row r="92" spans="1:12" ht="15" customHeight="1">
      <c r="A92" s="103">
        <v>4</v>
      </c>
      <c r="B92" s="20" t="s">
        <v>222</v>
      </c>
      <c r="C92" s="58" t="s">
        <v>131</v>
      </c>
      <c r="D92" s="58">
        <v>1</v>
      </c>
      <c r="E92" s="58"/>
      <c r="F92" s="58">
        <v>1</v>
      </c>
      <c r="G92" s="58"/>
      <c r="H92" s="58">
        <v>2</v>
      </c>
      <c r="I92" s="58"/>
      <c r="J92" s="58">
        <v>60</v>
      </c>
      <c r="K92" s="58">
        <v>5</v>
      </c>
      <c r="L92" s="59">
        <v>11</v>
      </c>
    </row>
    <row r="93" spans="1:12" ht="15" customHeight="1">
      <c r="A93" s="103">
        <v>5</v>
      </c>
      <c r="B93" s="140" t="s">
        <v>217</v>
      </c>
      <c r="C93" s="140" t="s">
        <v>170</v>
      </c>
      <c r="D93" s="140">
        <v>1</v>
      </c>
      <c r="E93" s="140"/>
      <c r="F93" s="140"/>
      <c r="G93" s="140"/>
      <c r="H93" s="140">
        <v>1</v>
      </c>
      <c r="I93" s="140"/>
      <c r="J93" s="140">
        <v>30</v>
      </c>
      <c r="K93" s="140">
        <v>2</v>
      </c>
      <c r="L93" s="142">
        <v>11</v>
      </c>
    </row>
    <row r="94" spans="1:12" ht="15" customHeight="1">
      <c r="A94" s="103">
        <v>6</v>
      </c>
      <c r="B94" s="90" t="s">
        <v>68</v>
      </c>
      <c r="C94" s="58" t="s">
        <v>132</v>
      </c>
      <c r="D94" s="58">
        <v>2</v>
      </c>
      <c r="E94" s="58"/>
      <c r="F94" s="58"/>
      <c r="G94" s="58"/>
      <c r="H94" s="58">
        <v>2</v>
      </c>
      <c r="I94" s="58"/>
      <c r="J94" s="58">
        <v>60</v>
      </c>
      <c r="K94" s="58">
        <v>5</v>
      </c>
      <c r="L94" s="59">
        <v>14</v>
      </c>
    </row>
    <row r="95" spans="1:12" ht="15" customHeight="1" thickBot="1">
      <c r="A95" s="112">
        <v>7</v>
      </c>
      <c r="B95" s="128" t="s">
        <v>218</v>
      </c>
      <c r="C95" s="128" t="s">
        <v>176</v>
      </c>
      <c r="D95" s="128">
        <v>1</v>
      </c>
      <c r="E95" s="128"/>
      <c r="F95" s="128"/>
      <c r="G95" s="128"/>
      <c r="H95" s="128">
        <v>2</v>
      </c>
      <c r="I95" s="128"/>
      <c r="J95" s="128">
        <v>45</v>
      </c>
      <c r="K95" s="128">
        <v>5</v>
      </c>
      <c r="L95" s="147">
        <v>14</v>
      </c>
    </row>
    <row r="96" spans="1:12" ht="15" customHeight="1" thickBot="1">
      <c r="A96" s="25"/>
      <c r="B96" s="25"/>
      <c r="C96" s="23" t="s">
        <v>20</v>
      </c>
      <c r="D96" s="66">
        <f t="shared" ref="D96:K96" si="3">SUM(D89:D95)</f>
        <v>11</v>
      </c>
      <c r="E96" s="66">
        <f t="shared" si="3"/>
        <v>0</v>
      </c>
      <c r="F96" s="66">
        <f t="shared" si="3"/>
        <v>1</v>
      </c>
      <c r="G96" s="66">
        <f t="shared" si="3"/>
        <v>0</v>
      </c>
      <c r="H96" s="66">
        <f t="shared" si="3"/>
        <v>13</v>
      </c>
      <c r="I96" s="66">
        <f t="shared" si="3"/>
        <v>0</v>
      </c>
      <c r="J96" s="67">
        <f t="shared" si="3"/>
        <v>375</v>
      </c>
      <c r="K96" s="66">
        <f t="shared" si="3"/>
        <v>30</v>
      </c>
      <c r="L96" s="50"/>
    </row>
    <row r="97" spans="1:12" ht="1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</row>
    <row r="98" spans="1:12" ht="15" customHeight="1" thickBo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</row>
    <row r="99" spans="1:12" ht="15" customHeight="1" thickBot="1">
      <c r="A99" s="37"/>
      <c r="B99" s="38"/>
      <c r="C99" s="38"/>
      <c r="D99" s="38"/>
      <c r="E99" s="38"/>
      <c r="F99" s="2" t="s">
        <v>2</v>
      </c>
      <c r="G99" s="38"/>
      <c r="H99" s="38" t="s">
        <v>29</v>
      </c>
      <c r="I99" s="38"/>
      <c r="J99" s="38"/>
      <c r="K99" s="40" t="s">
        <v>4</v>
      </c>
      <c r="L99" s="41"/>
    </row>
    <row r="100" spans="1:12" ht="15" customHeight="1">
      <c r="A100" s="69" t="s">
        <v>5</v>
      </c>
      <c r="B100" s="46" t="s">
        <v>6</v>
      </c>
      <c r="C100" s="46" t="s">
        <v>7</v>
      </c>
      <c r="D100" s="70"/>
      <c r="E100" s="70" t="s">
        <v>8</v>
      </c>
      <c r="F100" s="70"/>
      <c r="G100" s="70"/>
      <c r="H100" s="70"/>
      <c r="I100" s="71"/>
      <c r="J100" s="46" t="s">
        <v>9</v>
      </c>
      <c r="K100" s="46" t="s">
        <v>10</v>
      </c>
      <c r="L100" s="72" t="s">
        <v>11</v>
      </c>
    </row>
    <row r="101" spans="1:12" ht="15" customHeight="1" thickBot="1">
      <c r="A101" s="73"/>
      <c r="B101" s="148"/>
      <c r="C101" s="149"/>
      <c r="D101" s="150" t="s">
        <v>12</v>
      </c>
      <c r="E101" s="150" t="s">
        <v>13</v>
      </c>
      <c r="F101" s="150" t="s">
        <v>14</v>
      </c>
      <c r="G101" s="150" t="s">
        <v>15</v>
      </c>
      <c r="H101" s="150" t="s">
        <v>16</v>
      </c>
      <c r="I101" s="150" t="s">
        <v>17</v>
      </c>
      <c r="J101" s="150" t="s">
        <v>18</v>
      </c>
      <c r="K101" s="151" t="s">
        <v>19</v>
      </c>
      <c r="L101" s="152"/>
    </row>
    <row r="102" spans="1:12" ht="15" customHeight="1">
      <c r="A102" s="103">
        <v>1</v>
      </c>
      <c r="B102" s="140" t="s">
        <v>26</v>
      </c>
      <c r="C102" s="140" t="s">
        <v>133</v>
      </c>
      <c r="D102" s="140"/>
      <c r="E102" s="140"/>
      <c r="F102" s="140"/>
      <c r="G102" s="140"/>
      <c r="H102" s="140"/>
      <c r="I102" s="140">
        <v>2</v>
      </c>
      <c r="J102" s="140">
        <v>30</v>
      </c>
      <c r="K102" s="132">
        <v>2</v>
      </c>
      <c r="L102" s="142"/>
    </row>
    <row r="103" spans="1:12" ht="15" customHeight="1">
      <c r="A103" s="103">
        <v>2</v>
      </c>
      <c r="B103" s="58" t="s">
        <v>85</v>
      </c>
      <c r="C103" s="58" t="s">
        <v>134</v>
      </c>
      <c r="D103" s="58">
        <v>1</v>
      </c>
      <c r="E103" s="58"/>
      <c r="F103" s="58"/>
      <c r="G103" s="58"/>
      <c r="H103" s="58"/>
      <c r="I103" s="58"/>
      <c r="J103" s="58">
        <v>15</v>
      </c>
      <c r="K103" s="57">
        <v>1</v>
      </c>
      <c r="L103" s="59">
        <v>14</v>
      </c>
    </row>
    <row r="104" spans="1:12" ht="15" customHeight="1">
      <c r="A104" s="103">
        <v>3</v>
      </c>
      <c r="B104" s="104" t="s">
        <v>69</v>
      </c>
      <c r="C104" s="58" t="s">
        <v>135</v>
      </c>
      <c r="D104" s="58">
        <v>1</v>
      </c>
      <c r="E104" s="58"/>
      <c r="F104" s="58"/>
      <c r="G104" s="58"/>
      <c r="H104" s="58"/>
      <c r="I104" s="58"/>
      <c r="J104" s="58">
        <v>15</v>
      </c>
      <c r="K104" s="57">
        <v>1</v>
      </c>
      <c r="L104" s="59">
        <v>14</v>
      </c>
    </row>
    <row r="105" spans="1:12" ht="15" customHeight="1">
      <c r="A105" s="105">
        <v>4</v>
      </c>
      <c r="B105" s="132" t="s">
        <v>219</v>
      </c>
      <c r="C105" s="138" t="s">
        <v>177</v>
      </c>
      <c r="D105" s="138"/>
      <c r="E105" s="138"/>
      <c r="F105" s="138"/>
      <c r="G105" s="138">
        <v>2</v>
      </c>
      <c r="H105" s="138"/>
      <c r="I105" s="138"/>
      <c r="J105" s="138">
        <v>30</v>
      </c>
      <c r="K105" s="138">
        <v>3</v>
      </c>
      <c r="L105" s="141" t="s">
        <v>140</v>
      </c>
    </row>
    <row r="106" spans="1:12" ht="15" customHeight="1">
      <c r="A106" s="105">
        <v>5</v>
      </c>
      <c r="B106" s="98" t="s">
        <v>97</v>
      </c>
      <c r="C106" s="63" t="s">
        <v>146</v>
      </c>
      <c r="D106" s="63">
        <v>1</v>
      </c>
      <c r="E106" s="63"/>
      <c r="F106" s="63">
        <v>1</v>
      </c>
      <c r="G106" s="63"/>
      <c r="H106" s="63"/>
      <c r="I106" s="63"/>
      <c r="J106" s="63">
        <v>30</v>
      </c>
      <c r="K106" s="63">
        <v>2</v>
      </c>
      <c r="L106" s="95">
        <v>11</v>
      </c>
    </row>
    <row r="107" spans="1:12" ht="15" customHeight="1">
      <c r="A107" s="103">
        <v>6</v>
      </c>
      <c r="B107" s="132" t="s">
        <v>27</v>
      </c>
      <c r="C107" s="132" t="s">
        <v>136</v>
      </c>
      <c r="D107" s="140"/>
      <c r="E107" s="140"/>
      <c r="F107" s="140"/>
      <c r="G107" s="140"/>
      <c r="H107" s="140"/>
      <c r="I107" s="140"/>
      <c r="J107" s="140"/>
      <c r="K107" s="132">
        <v>15</v>
      </c>
      <c r="L107" s="141"/>
    </row>
    <row r="108" spans="1:12" ht="15" customHeight="1" thickBot="1">
      <c r="A108" s="101">
        <v>7</v>
      </c>
      <c r="B108" s="117" t="s">
        <v>206</v>
      </c>
      <c r="C108" s="117" t="s">
        <v>207</v>
      </c>
      <c r="D108" s="117"/>
      <c r="E108" s="117"/>
      <c r="F108" s="117"/>
      <c r="G108" s="117"/>
      <c r="H108" s="117"/>
      <c r="I108" s="117"/>
      <c r="J108" s="117"/>
      <c r="K108" s="117">
        <v>6</v>
      </c>
      <c r="L108" s="118"/>
    </row>
    <row r="109" spans="1:12" ht="15" customHeight="1" thickBot="1">
      <c r="A109" s="25"/>
      <c r="B109" s="25"/>
      <c r="C109" s="23" t="s">
        <v>20</v>
      </c>
      <c r="D109" s="66">
        <f t="shared" ref="D109:K109" si="4">SUM(D102:D108)</f>
        <v>3</v>
      </c>
      <c r="E109" s="66">
        <f t="shared" si="4"/>
        <v>0</v>
      </c>
      <c r="F109" s="66">
        <f t="shared" si="4"/>
        <v>1</v>
      </c>
      <c r="G109" s="66">
        <f t="shared" si="4"/>
        <v>2</v>
      </c>
      <c r="H109" s="66">
        <f t="shared" si="4"/>
        <v>0</v>
      </c>
      <c r="I109" s="66">
        <f t="shared" si="4"/>
        <v>2</v>
      </c>
      <c r="J109" s="67">
        <f t="shared" si="4"/>
        <v>120</v>
      </c>
      <c r="K109" s="66">
        <f t="shared" si="4"/>
        <v>30</v>
      </c>
      <c r="L109" s="68"/>
    </row>
    <row r="114" spans="1:11">
      <c r="A114" s="25"/>
      <c r="B114" s="157" t="s">
        <v>151</v>
      </c>
      <c r="C114" s="157"/>
      <c r="D114" s="157"/>
      <c r="E114" s="157"/>
      <c r="F114" s="157"/>
      <c r="G114" s="157"/>
      <c r="H114" s="157"/>
      <c r="I114" s="157"/>
      <c r="J114" s="157"/>
      <c r="K114" s="157"/>
    </row>
    <row r="115" spans="1:11">
      <c r="A115" s="9"/>
      <c r="B115" s="106"/>
      <c r="C115" s="106"/>
      <c r="D115" s="106"/>
      <c r="E115" s="106"/>
      <c r="F115" s="106"/>
      <c r="G115" s="106"/>
      <c r="H115" s="106"/>
      <c r="I115" s="106"/>
      <c r="J115" s="106"/>
      <c r="K115" s="106"/>
    </row>
    <row r="116" spans="1:11">
      <c r="A116" s="9"/>
      <c r="B116" s="158" t="s">
        <v>152</v>
      </c>
      <c r="C116" s="158"/>
      <c r="D116" s="158"/>
      <c r="E116" s="158"/>
      <c r="F116" s="158"/>
      <c r="G116" s="106"/>
      <c r="H116" s="106"/>
      <c r="I116" s="106"/>
      <c r="J116" s="106"/>
      <c r="K116" s="106"/>
    </row>
    <row r="117" spans="1:11">
      <c r="A117" s="9"/>
      <c r="B117" s="158" t="s">
        <v>153</v>
      </c>
      <c r="C117" s="158"/>
      <c r="D117" s="158"/>
      <c r="E117" s="106"/>
      <c r="F117" s="106"/>
      <c r="G117" s="106"/>
      <c r="H117" s="106"/>
      <c r="I117" s="106"/>
      <c r="J117" s="106"/>
      <c r="K117" s="106"/>
    </row>
    <row r="118" spans="1:11">
      <c r="A118" s="15"/>
      <c r="B118" s="158" t="s">
        <v>154</v>
      </c>
      <c r="C118" s="158"/>
      <c r="D118" s="158"/>
      <c r="E118" s="158"/>
      <c r="F118" s="158"/>
      <c r="G118" s="158"/>
      <c r="H118" s="158"/>
      <c r="I118" s="106"/>
      <c r="J118" s="106"/>
      <c r="K118" s="106"/>
    </row>
    <row r="119" spans="1:11">
      <c r="A119" s="15"/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</row>
    <row r="120" spans="1:11">
      <c r="A120" s="15"/>
      <c r="B120" s="107" t="s">
        <v>155</v>
      </c>
      <c r="C120" s="107"/>
      <c r="D120" s="107"/>
      <c r="E120" s="107"/>
      <c r="F120" s="107"/>
      <c r="G120" s="107"/>
      <c r="H120" s="107"/>
      <c r="I120" s="107"/>
      <c r="J120" s="107"/>
      <c r="K120" s="107"/>
    </row>
    <row r="121" spans="1:11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1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</row>
    <row r="123" spans="1:11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25"/>
    </row>
    <row r="124" spans="1:11">
      <c r="A124" s="15"/>
      <c r="B124" s="10" t="s">
        <v>220</v>
      </c>
      <c r="C124" s="108"/>
      <c r="D124" s="15"/>
      <c r="E124" s="15"/>
      <c r="F124" s="1">
        <f>SUM(J24,J40,J54,J70,J83,J96,J109)</f>
        <v>2460</v>
      </c>
      <c r="G124" s="15"/>
      <c r="H124" s="15"/>
      <c r="I124" s="15"/>
      <c r="J124" s="15"/>
      <c r="K124" s="15"/>
    </row>
    <row r="125" spans="1:11">
      <c r="A125" s="15"/>
      <c r="B125" s="25"/>
      <c r="C125" s="108" t="s">
        <v>156</v>
      </c>
      <c r="D125" s="10">
        <f>SUM(D24,D40,D54,D70,D83,D96,D109)*15</f>
        <v>1035</v>
      </c>
      <c r="E125" s="25"/>
      <c r="F125" s="25"/>
      <c r="G125" s="25"/>
      <c r="H125" s="109"/>
      <c r="I125" s="25"/>
      <c r="J125" s="25"/>
      <c r="K125" s="25"/>
    </row>
    <row r="126" spans="1:11">
      <c r="A126" s="15"/>
      <c r="B126" s="25"/>
      <c r="C126" s="108" t="s">
        <v>157</v>
      </c>
      <c r="D126" s="109">
        <f>100*(D125/F124)</f>
        <v>42.073170731707314</v>
      </c>
      <c r="E126" s="10" t="s">
        <v>158</v>
      </c>
      <c r="F126" s="25"/>
      <c r="G126" s="25"/>
      <c r="H126" s="25"/>
      <c r="I126" s="25"/>
      <c r="J126" s="25"/>
      <c r="K126" s="25"/>
    </row>
    <row r="127" spans="1:11">
      <c r="A127" s="15"/>
      <c r="B127" s="25"/>
      <c r="C127" s="25"/>
      <c r="D127" s="25"/>
      <c r="E127" s="25"/>
      <c r="F127" s="25"/>
      <c r="G127" s="25"/>
      <c r="H127" s="25"/>
      <c r="I127" s="25"/>
      <c r="J127" s="25"/>
      <c r="K127" s="25"/>
    </row>
    <row r="128" spans="1:11">
      <c r="A128" s="15"/>
      <c r="B128" s="27"/>
      <c r="C128" s="108" t="s">
        <v>159</v>
      </c>
      <c r="D128" s="1">
        <v>65</v>
      </c>
      <c r="E128" s="25"/>
      <c r="F128" s="25"/>
      <c r="G128" s="25"/>
      <c r="H128" s="25"/>
      <c r="I128" s="25"/>
      <c r="J128" s="25"/>
      <c r="K128" s="25"/>
    </row>
    <row r="129" spans="1:11">
      <c r="A129" s="15"/>
      <c r="B129" s="27"/>
      <c r="C129" s="108" t="s">
        <v>160</v>
      </c>
      <c r="D129" s="109">
        <f>100*(D128/210)</f>
        <v>30.952380952380953</v>
      </c>
      <c r="E129" s="10" t="s">
        <v>161</v>
      </c>
      <c r="F129" s="25"/>
      <c r="G129" s="25"/>
      <c r="H129" s="25"/>
      <c r="I129" s="25"/>
      <c r="J129" s="25"/>
      <c r="K129" s="25"/>
    </row>
  </sheetData>
  <mergeCells count="5">
    <mergeCell ref="C12:C13"/>
    <mergeCell ref="B114:K114"/>
    <mergeCell ref="B116:F116"/>
    <mergeCell ref="B117:D117"/>
    <mergeCell ref="B118:H118"/>
  </mergeCells>
  <phoneticPr fontId="0" type="noConversion"/>
  <printOptions horizontalCentered="1"/>
  <pageMargins left="0.59055118110236227" right="0.59055118110236227" top="0.39370078740157483" bottom="0.39370078740157483" header="0.51181102362204722" footer="0.51181102362204722"/>
  <pageSetup paperSize="9" scale="67" fitToHeight="2" orientation="portrait" horizontalDpi="300" verticalDpi="300"/>
  <headerFooter alignWithMargins="0"/>
  <rowBreaks count="1" manualBreakCount="1">
    <brk id="7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8"/>
  <sheetViews>
    <sheetView topLeftCell="A40" zoomScaleNormal="100" workbookViewId="0">
      <selection activeCell="M11" sqref="M11"/>
    </sheetView>
  </sheetViews>
  <sheetFormatPr baseColWidth="10" defaultRowHeight="13"/>
  <cols>
    <col min="1" max="3" width="8.83203125" customWidth="1"/>
    <col min="4" max="4" width="11.6640625" customWidth="1"/>
    <col min="5" max="256" width="8.83203125" customWidth="1"/>
  </cols>
  <sheetData>
    <row r="1" spans="2:13">
      <c r="F1" s="1" t="s">
        <v>228</v>
      </c>
    </row>
    <row r="3" spans="2:13">
      <c r="B3" s="29"/>
      <c r="C3" s="29" t="s">
        <v>162</v>
      </c>
    </row>
    <row r="4" spans="2:13">
      <c r="B4" s="28"/>
    </row>
    <row r="5" spans="2:13">
      <c r="B5" s="32"/>
      <c r="D5" s="153" t="s">
        <v>242</v>
      </c>
      <c r="E5" s="153"/>
      <c r="F5" s="153"/>
    </row>
    <row r="6" spans="2:13">
      <c r="B6" s="32"/>
      <c r="D6" s="153" t="s">
        <v>241</v>
      </c>
      <c r="E6" s="153"/>
      <c r="F6" s="153"/>
    </row>
    <row r="7" spans="2:13">
      <c r="B7" s="32"/>
      <c r="C7" s="30"/>
      <c r="D7" s="31"/>
      <c r="H7" s="32"/>
    </row>
    <row r="8" spans="2:13">
      <c r="B8" s="32"/>
      <c r="C8" s="123"/>
    </row>
    <row r="11" spans="2:13" ht="14">
      <c r="B11" s="34" t="s">
        <v>178</v>
      </c>
      <c r="C11" s="35"/>
      <c r="D11" s="35"/>
      <c r="E11" s="35" t="s">
        <v>191</v>
      </c>
      <c r="F11" s="35" t="s">
        <v>180</v>
      </c>
      <c r="G11" s="35"/>
      <c r="H11" s="35"/>
      <c r="I11" s="35"/>
      <c r="J11" s="35"/>
      <c r="K11" s="35"/>
      <c r="L11" s="35"/>
      <c r="M11" s="154" t="s">
        <v>11</v>
      </c>
    </row>
    <row r="12" spans="2:13" ht="14">
      <c r="B12" s="36" t="s">
        <v>181</v>
      </c>
      <c r="C12" s="36"/>
      <c r="D12" s="36"/>
      <c r="E12" s="35" t="s">
        <v>182</v>
      </c>
      <c r="F12" s="35" t="s">
        <v>185</v>
      </c>
      <c r="G12" s="35"/>
      <c r="H12" s="35"/>
      <c r="I12" s="35"/>
      <c r="J12" s="35"/>
      <c r="K12" s="35"/>
      <c r="L12" s="35"/>
      <c r="M12" s="35">
        <v>12</v>
      </c>
    </row>
    <row r="13" spans="2:13" ht="14">
      <c r="B13" s="35"/>
      <c r="C13" s="35"/>
      <c r="D13" s="35"/>
      <c r="E13" s="35" t="s">
        <v>183</v>
      </c>
      <c r="F13" s="35" t="s">
        <v>186</v>
      </c>
      <c r="G13" s="35"/>
      <c r="H13" s="35"/>
      <c r="I13" s="35"/>
      <c r="J13" s="35"/>
      <c r="K13" s="35"/>
      <c r="L13" s="35"/>
      <c r="M13" s="35">
        <v>12</v>
      </c>
    </row>
    <row r="14" spans="2:13" ht="14">
      <c r="B14" s="34" t="s">
        <v>184</v>
      </c>
      <c r="C14" s="35"/>
      <c r="D14" s="35"/>
      <c r="E14" s="35" t="s">
        <v>182</v>
      </c>
      <c r="F14" s="35" t="s">
        <v>148</v>
      </c>
      <c r="G14" s="35"/>
      <c r="H14" s="35"/>
      <c r="I14" s="35"/>
      <c r="J14" s="35"/>
      <c r="K14" s="35"/>
      <c r="L14" s="35"/>
      <c r="M14" s="35">
        <v>7</v>
      </c>
    </row>
    <row r="15" spans="2:13" ht="14">
      <c r="B15" s="35"/>
      <c r="C15" s="35"/>
      <c r="D15" s="35"/>
      <c r="E15" s="35" t="s">
        <v>183</v>
      </c>
      <c r="F15" s="35" t="s">
        <v>148</v>
      </c>
      <c r="G15" s="35"/>
      <c r="H15" s="35"/>
      <c r="I15" s="35"/>
      <c r="J15" s="35"/>
      <c r="K15" s="35"/>
      <c r="L15" s="35"/>
      <c r="M15" s="35">
        <v>7</v>
      </c>
    </row>
    <row r="16" spans="2:13" ht="14">
      <c r="B16" s="34" t="s">
        <v>187</v>
      </c>
      <c r="C16" s="35"/>
      <c r="D16" s="35"/>
      <c r="E16" s="35" t="s">
        <v>182</v>
      </c>
      <c r="F16" s="35" t="s">
        <v>188</v>
      </c>
      <c r="G16" s="35"/>
      <c r="H16" s="35"/>
      <c r="I16" s="35"/>
      <c r="J16" s="35"/>
      <c r="K16" s="35"/>
      <c r="L16" s="35"/>
      <c r="M16" s="35">
        <v>13</v>
      </c>
    </row>
    <row r="17" spans="2:15" ht="14">
      <c r="B17" s="35"/>
      <c r="C17" s="35"/>
      <c r="D17" s="35"/>
      <c r="E17" s="35" t="s">
        <v>183</v>
      </c>
      <c r="F17" s="35" t="s">
        <v>189</v>
      </c>
      <c r="G17" s="35"/>
      <c r="H17" s="35"/>
      <c r="I17" s="35"/>
      <c r="J17" s="35"/>
      <c r="K17" s="35"/>
      <c r="L17" s="35"/>
      <c r="M17" s="35">
        <v>13</v>
      </c>
    </row>
    <row r="18" spans="2:15" ht="14">
      <c r="B18" s="34" t="s">
        <v>190</v>
      </c>
      <c r="C18" s="35"/>
      <c r="D18" s="35"/>
      <c r="E18" s="35" t="s">
        <v>191</v>
      </c>
      <c r="F18" s="35" t="s">
        <v>180</v>
      </c>
      <c r="G18" s="35"/>
      <c r="H18" s="35"/>
      <c r="I18" s="35"/>
      <c r="J18" s="35"/>
      <c r="K18" s="35"/>
      <c r="L18" s="35"/>
      <c r="M18" s="35"/>
    </row>
    <row r="19" spans="2:15" ht="14">
      <c r="B19" s="34" t="s">
        <v>192</v>
      </c>
      <c r="C19" s="35"/>
      <c r="D19" s="35"/>
      <c r="E19" s="35" t="s">
        <v>182</v>
      </c>
      <c r="F19" s="35" t="s">
        <v>166</v>
      </c>
      <c r="G19" s="35"/>
      <c r="H19" s="35"/>
      <c r="I19" s="35"/>
      <c r="J19" s="35"/>
      <c r="K19" s="35"/>
      <c r="L19" s="35"/>
      <c r="M19" s="35">
        <v>16</v>
      </c>
    </row>
    <row r="20" spans="2:15" ht="14">
      <c r="B20" s="35"/>
      <c r="C20" s="35"/>
      <c r="D20" s="35"/>
      <c r="E20" s="35" t="s">
        <v>183</v>
      </c>
      <c r="F20" s="35" t="s">
        <v>167</v>
      </c>
      <c r="G20" s="35"/>
      <c r="H20" s="35"/>
      <c r="I20" s="35"/>
      <c r="J20" s="35"/>
      <c r="K20" s="35"/>
      <c r="L20" s="35"/>
      <c r="M20" s="35">
        <v>16</v>
      </c>
    </row>
    <row r="21" spans="2:15" ht="14">
      <c r="B21" s="34" t="s">
        <v>195</v>
      </c>
      <c r="C21" s="35"/>
      <c r="D21" s="35"/>
      <c r="E21" s="35" t="s">
        <v>182</v>
      </c>
      <c r="F21" s="35" t="s">
        <v>193</v>
      </c>
      <c r="G21" s="35"/>
      <c r="H21" s="35"/>
      <c r="I21" s="35"/>
      <c r="J21" s="35"/>
      <c r="K21" s="35"/>
      <c r="L21" s="35"/>
      <c r="M21" s="35">
        <v>11</v>
      </c>
    </row>
    <row r="22" spans="2:15" ht="14">
      <c r="B22" s="35"/>
      <c r="C22" s="35"/>
      <c r="D22" s="35"/>
      <c r="E22" s="35" t="s">
        <v>183</v>
      </c>
      <c r="F22" s="35" t="s">
        <v>194</v>
      </c>
      <c r="G22" s="35"/>
      <c r="H22" s="35"/>
      <c r="I22" s="35"/>
      <c r="J22" s="35"/>
      <c r="K22" s="35"/>
      <c r="L22" s="35"/>
      <c r="M22" s="35">
        <v>11</v>
      </c>
    </row>
    <row r="23" spans="2:15" ht="14">
      <c r="B23" s="34" t="s">
        <v>196</v>
      </c>
      <c r="C23" s="35"/>
      <c r="D23" s="35"/>
      <c r="E23" s="35" t="s">
        <v>182</v>
      </c>
      <c r="F23" s="35" t="s">
        <v>67</v>
      </c>
      <c r="G23" s="35"/>
      <c r="H23" s="35"/>
      <c r="I23" s="35"/>
      <c r="J23" s="35"/>
      <c r="K23" s="35"/>
      <c r="L23" s="35"/>
      <c r="M23" s="35">
        <v>11</v>
      </c>
    </row>
    <row r="24" spans="2:15" ht="14">
      <c r="B24" s="35"/>
      <c r="C24" s="35"/>
      <c r="D24" s="35"/>
      <c r="E24" s="35" t="s">
        <v>183</v>
      </c>
      <c r="F24" s="35" t="s">
        <v>197</v>
      </c>
      <c r="G24" s="35"/>
      <c r="H24" s="35"/>
      <c r="I24" s="35"/>
      <c r="J24" s="35"/>
      <c r="K24" s="35"/>
      <c r="L24" s="35"/>
      <c r="M24" s="35">
        <v>11</v>
      </c>
    </row>
    <row r="25" spans="2:15" ht="14">
      <c r="B25" s="34" t="s">
        <v>198</v>
      </c>
      <c r="C25" s="35"/>
      <c r="D25" s="35"/>
      <c r="E25" s="35" t="s">
        <v>182</v>
      </c>
      <c r="F25" s="35" t="s">
        <v>199</v>
      </c>
      <c r="G25" s="35"/>
      <c r="H25" s="35"/>
      <c r="I25" s="35"/>
      <c r="J25" s="35"/>
      <c r="K25" s="35"/>
      <c r="L25" s="35"/>
      <c r="M25" s="35">
        <v>14</v>
      </c>
    </row>
    <row r="26" spans="2:15" ht="14">
      <c r="B26" s="35"/>
      <c r="C26" s="35"/>
      <c r="D26" s="35"/>
      <c r="E26" s="35" t="s">
        <v>183</v>
      </c>
      <c r="F26" s="35" t="s">
        <v>200</v>
      </c>
      <c r="G26" s="35"/>
      <c r="H26" s="35"/>
      <c r="I26" s="35"/>
      <c r="J26" s="35"/>
      <c r="K26" s="35"/>
      <c r="L26" s="35"/>
      <c r="M26" s="35">
        <v>14</v>
      </c>
    </row>
    <row r="27" spans="2:15" ht="14">
      <c r="B27" s="34" t="s">
        <v>201</v>
      </c>
      <c r="C27" s="35"/>
      <c r="D27" s="35"/>
      <c r="E27" s="35" t="s">
        <v>182</v>
      </c>
      <c r="F27" s="35" t="s">
        <v>86</v>
      </c>
      <c r="G27" s="35"/>
      <c r="H27" s="35"/>
      <c r="I27" s="35"/>
      <c r="J27" s="35"/>
      <c r="K27" s="35"/>
      <c r="L27" s="35"/>
      <c r="M27" s="35">
        <v>11</v>
      </c>
      <c r="N27" s="33"/>
      <c r="O27" s="33"/>
    </row>
    <row r="28" spans="2:15" ht="14">
      <c r="B28" s="35"/>
      <c r="C28" s="35"/>
      <c r="D28" s="35"/>
      <c r="E28" s="35" t="s">
        <v>183</v>
      </c>
      <c r="F28" s="35" t="s">
        <v>86</v>
      </c>
      <c r="G28" s="35"/>
      <c r="H28" s="35"/>
      <c r="I28" s="35"/>
      <c r="J28" s="35"/>
      <c r="K28" s="35"/>
      <c r="L28" s="35"/>
      <c r="M28" s="35">
        <v>11</v>
      </c>
    </row>
    <row r="29" spans="2:15" ht="14">
      <c r="B29" s="34" t="s">
        <v>202</v>
      </c>
      <c r="C29" s="35"/>
      <c r="D29" s="35"/>
      <c r="E29" s="35" t="s">
        <v>182</v>
      </c>
      <c r="F29" s="35" t="s">
        <v>171</v>
      </c>
      <c r="G29" s="35"/>
      <c r="H29" s="35"/>
      <c r="I29" s="35"/>
      <c r="J29" s="35"/>
      <c r="K29" s="35"/>
      <c r="L29" s="35"/>
      <c r="M29" s="35">
        <v>11</v>
      </c>
    </row>
    <row r="30" spans="2:15" ht="14">
      <c r="B30" s="35"/>
      <c r="C30" s="35"/>
      <c r="D30" s="35"/>
      <c r="E30" s="35" t="s">
        <v>183</v>
      </c>
      <c r="F30" s="35" t="s">
        <v>230</v>
      </c>
      <c r="G30" s="35"/>
      <c r="H30" s="35"/>
      <c r="I30" s="35"/>
      <c r="J30" s="35"/>
      <c r="K30" s="35"/>
      <c r="L30" s="35"/>
      <c r="M30" s="35">
        <v>11</v>
      </c>
    </row>
    <row r="31" spans="2:15" ht="14">
      <c r="B31" s="34" t="s">
        <v>203</v>
      </c>
      <c r="C31" s="35"/>
      <c r="D31" s="35"/>
      <c r="E31" s="35" t="s">
        <v>182</v>
      </c>
      <c r="F31" s="35" t="s">
        <v>88</v>
      </c>
      <c r="G31" s="35"/>
      <c r="H31" s="35"/>
      <c r="I31" s="35"/>
      <c r="J31" s="35"/>
      <c r="K31" s="35"/>
      <c r="L31" s="35"/>
      <c r="M31" s="35">
        <v>14</v>
      </c>
    </row>
    <row r="32" spans="2:15" ht="14">
      <c r="B32" s="35"/>
      <c r="C32" s="35"/>
      <c r="D32" s="35"/>
      <c r="E32" s="35" t="s">
        <v>183</v>
      </c>
      <c r="F32" s="35" t="s">
        <v>96</v>
      </c>
      <c r="G32" s="35"/>
      <c r="H32" s="35"/>
      <c r="I32" s="35"/>
      <c r="J32" s="35"/>
      <c r="K32" s="35"/>
      <c r="L32" s="35"/>
      <c r="M32" s="35">
        <v>14</v>
      </c>
    </row>
    <row r="33" spans="2:15" ht="14">
      <c r="B33" s="34" t="s">
        <v>229</v>
      </c>
      <c r="C33" s="35"/>
      <c r="D33" s="35"/>
      <c r="E33" s="35" t="s">
        <v>182</v>
      </c>
      <c r="F33" s="35" t="s">
        <v>87</v>
      </c>
      <c r="G33" s="35"/>
      <c r="H33" s="35"/>
      <c r="I33" s="35"/>
      <c r="J33" s="35"/>
      <c r="K33" s="35"/>
      <c r="L33" s="35"/>
      <c r="M33" s="35">
        <v>11</v>
      </c>
    </row>
    <row r="34" spans="2:15" ht="14">
      <c r="B34" s="35"/>
      <c r="C34" s="35"/>
      <c r="D34" s="35"/>
      <c r="E34" s="35" t="s">
        <v>183</v>
      </c>
      <c r="F34" s="35" t="s">
        <v>204</v>
      </c>
      <c r="G34" s="35"/>
      <c r="H34" s="35"/>
      <c r="I34" s="35"/>
      <c r="J34" s="35"/>
      <c r="K34" s="35"/>
      <c r="L34" s="35"/>
      <c r="M34" s="35">
        <v>13</v>
      </c>
    </row>
    <row r="35" spans="2:15" ht="14">
      <c r="B35" s="34"/>
      <c r="C35" s="35"/>
      <c r="D35" s="35"/>
      <c r="E35" s="35" t="s">
        <v>13</v>
      </c>
      <c r="F35" s="35" t="s">
        <v>205</v>
      </c>
      <c r="G35" s="35"/>
      <c r="H35" s="35"/>
      <c r="I35" s="35"/>
      <c r="J35" s="35"/>
      <c r="K35" s="35"/>
      <c r="L35" s="35"/>
      <c r="M35" s="35">
        <v>14</v>
      </c>
    </row>
    <row r="39" spans="2:15" ht="18">
      <c r="B39" s="11" t="s">
        <v>41</v>
      </c>
      <c r="D39" s="22"/>
      <c r="L39" s="11" t="s">
        <v>28</v>
      </c>
    </row>
    <row r="40" spans="2:15" ht="14">
      <c r="C40" s="10" t="s">
        <v>40</v>
      </c>
      <c r="D40" s="22"/>
    </row>
    <row r="41" spans="2:15" ht="16">
      <c r="B41" s="21">
        <v>0</v>
      </c>
      <c r="C41" s="22" t="s">
        <v>75</v>
      </c>
      <c r="D41" s="22"/>
      <c r="L41" s="14" t="s">
        <v>30</v>
      </c>
      <c r="M41" s="4" t="s">
        <v>33</v>
      </c>
    </row>
    <row r="42" spans="2:15" ht="16">
      <c r="B42" s="21">
        <v>1</v>
      </c>
      <c r="C42" s="22" t="s">
        <v>235</v>
      </c>
      <c r="D42" s="22"/>
      <c r="L42" s="14" t="s">
        <v>12</v>
      </c>
      <c r="M42" s="4" t="s">
        <v>34</v>
      </c>
      <c r="N42" s="4"/>
      <c r="O42" s="4"/>
    </row>
    <row r="43" spans="2:15" ht="16">
      <c r="B43" s="21">
        <v>2</v>
      </c>
      <c r="C43" s="22" t="s">
        <v>61</v>
      </c>
      <c r="D43" s="22"/>
      <c r="L43" s="14" t="s">
        <v>31</v>
      </c>
      <c r="M43" s="4" t="s">
        <v>35</v>
      </c>
      <c r="N43" s="4"/>
      <c r="O43" s="4"/>
    </row>
    <row r="44" spans="2:15" ht="16">
      <c r="B44" s="21">
        <v>3</v>
      </c>
      <c r="C44" s="22" t="s">
        <v>76</v>
      </c>
      <c r="D44" s="22"/>
      <c r="L44" s="14" t="s">
        <v>32</v>
      </c>
      <c r="M44" s="4" t="s">
        <v>36</v>
      </c>
      <c r="N44" s="4"/>
      <c r="O44" s="4"/>
    </row>
    <row r="45" spans="2:15" ht="16">
      <c r="B45" s="21">
        <v>4</v>
      </c>
      <c r="C45" s="22" t="s">
        <v>98</v>
      </c>
      <c r="D45" s="22"/>
      <c r="L45" s="14" t="s">
        <v>15</v>
      </c>
      <c r="M45" s="4" t="s">
        <v>37</v>
      </c>
      <c r="N45" s="4"/>
      <c r="O45" s="4"/>
    </row>
    <row r="46" spans="2:15" ht="16">
      <c r="B46" s="21">
        <v>5</v>
      </c>
      <c r="C46" s="22" t="s">
        <v>237</v>
      </c>
      <c r="D46" s="22"/>
      <c r="L46" s="14" t="s">
        <v>16</v>
      </c>
      <c r="M46" s="4" t="s">
        <v>38</v>
      </c>
      <c r="N46" s="4"/>
      <c r="O46" s="4"/>
    </row>
    <row r="47" spans="2:15" ht="16">
      <c r="B47" s="21">
        <v>6</v>
      </c>
      <c r="C47" s="22" t="s">
        <v>99</v>
      </c>
      <c r="D47" s="22"/>
      <c r="L47" s="14" t="s">
        <v>17</v>
      </c>
      <c r="M47" s="4" t="s">
        <v>39</v>
      </c>
      <c r="N47" s="4"/>
      <c r="O47" s="4"/>
    </row>
    <row r="48" spans="2:15" ht="16">
      <c r="B48" s="24">
        <v>7</v>
      </c>
      <c r="C48" s="22" t="s">
        <v>236</v>
      </c>
      <c r="D48" s="22"/>
    </row>
    <row r="49" spans="2:4" ht="14">
      <c r="B49" s="21">
        <v>11</v>
      </c>
      <c r="C49" s="22" t="s">
        <v>238</v>
      </c>
      <c r="D49" s="22"/>
    </row>
    <row r="50" spans="2:4" ht="14">
      <c r="B50" s="21">
        <v>12</v>
      </c>
      <c r="C50" s="22" t="s">
        <v>77</v>
      </c>
      <c r="D50" s="22"/>
    </row>
    <row r="51" spans="2:4" ht="14">
      <c r="B51" s="21">
        <v>13</v>
      </c>
      <c r="C51" s="22" t="s">
        <v>78</v>
      </c>
      <c r="D51" s="22"/>
    </row>
    <row r="52" spans="2:4" ht="14">
      <c r="B52" s="21">
        <v>14</v>
      </c>
      <c r="C52" s="22" t="s">
        <v>79</v>
      </c>
      <c r="D52" s="22"/>
    </row>
    <row r="53" spans="2:4" ht="14">
      <c r="B53" s="21">
        <v>15</v>
      </c>
      <c r="C53" s="22" t="s">
        <v>80</v>
      </c>
      <c r="D53" s="22"/>
    </row>
    <row r="54" spans="2:4" ht="14">
      <c r="B54" s="21">
        <v>16</v>
      </c>
      <c r="C54" s="22" t="s">
        <v>81</v>
      </c>
      <c r="D54" s="22"/>
    </row>
    <row r="55" spans="2:4" ht="14">
      <c r="B55" s="21">
        <v>21</v>
      </c>
      <c r="C55" s="22" t="s">
        <v>82</v>
      </c>
      <c r="D55" s="22"/>
    </row>
    <row r="56" spans="2:4" ht="14">
      <c r="B56" s="21">
        <v>22</v>
      </c>
      <c r="C56" s="22"/>
      <c r="D56" s="22"/>
    </row>
    <row r="57" spans="2:4" ht="14">
      <c r="B57" s="21">
        <v>23</v>
      </c>
      <c r="C57" s="22" t="s">
        <v>239</v>
      </c>
      <c r="D57" s="22"/>
    </row>
    <row r="58" spans="2:4" ht="14">
      <c r="B58" s="21">
        <v>24</v>
      </c>
      <c r="C58" s="22" t="s">
        <v>42</v>
      </c>
      <c r="D58" s="22"/>
    </row>
    <row r="59" spans="2:4" ht="14">
      <c r="B59" s="21"/>
      <c r="C59" s="22"/>
      <c r="D59" s="22"/>
    </row>
    <row r="60" spans="2:4" ht="14">
      <c r="B60" s="21"/>
      <c r="C60" s="22"/>
    </row>
    <row r="61" spans="2:4" ht="14">
      <c r="B61" s="21"/>
      <c r="C61" s="22"/>
    </row>
    <row r="64" spans="2:4" ht="18">
      <c r="B64" s="19" t="s">
        <v>234</v>
      </c>
    </row>
    <row r="67" spans="8:8">
      <c r="H67" s="10" t="s">
        <v>43</v>
      </c>
    </row>
    <row r="68" spans="8:8">
      <c r="H68" t="s">
        <v>44</v>
      </c>
    </row>
  </sheetData>
  <phoneticPr fontId="15" type="noConversion"/>
  <pageMargins left="0.75" right="0.75" top="1" bottom="1" header="0.5" footer="0.5"/>
  <pageSetup paperSize="9" scale="5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Sem I - IV </vt:lpstr>
      <vt:lpstr>Uwagi</vt:lpstr>
      <vt:lpstr>'Sem I - IV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</dc:creator>
  <cp:lastModifiedBy>Użytkownik pakietu Microsoft Office</cp:lastModifiedBy>
  <cp:lastPrinted>2017-06-06T13:43:38Z</cp:lastPrinted>
  <dcterms:created xsi:type="dcterms:W3CDTF">1999-04-13T11:53:51Z</dcterms:created>
  <dcterms:modified xsi:type="dcterms:W3CDTF">2018-04-16T11:37:42Z</dcterms:modified>
</cp:coreProperties>
</file>