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E44F4C18-016D-B54E-A7C5-3D4696985D3C}" xr6:coauthVersionLast="32" xr6:coauthVersionMax="32" xr10:uidLastSave="{00000000-0000-0000-0000-000000000000}"/>
  <bookViews>
    <workbookView xWindow="100" yWindow="460" windowWidth="15220" windowHeight="9240" activeTab="1"/>
  </bookViews>
  <sheets>
    <sheet name="Sem I - IV " sheetId="1" r:id="rId1"/>
    <sheet name="Sem V - VII " sheetId="2" r:id="rId2"/>
    <sheet name="Uwagi" sheetId="3" r:id="rId3"/>
  </sheets>
  <calcPr calcId="162913"/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J22" i="1"/>
  <c r="K22" i="1"/>
  <c r="D35" i="1"/>
  <c r="E35" i="1"/>
  <c r="F35" i="1"/>
  <c r="G35" i="1"/>
  <c r="H35" i="1"/>
  <c r="I35" i="1"/>
  <c r="J35" i="1"/>
  <c r="K35" i="1"/>
  <c r="D48" i="1"/>
  <c r="E48" i="1"/>
  <c r="F48" i="1"/>
  <c r="G48" i="1"/>
  <c r="H48" i="1"/>
  <c r="I48" i="1"/>
  <c r="J48" i="1"/>
  <c r="K48" i="1"/>
  <c r="D61" i="1"/>
  <c r="E61" i="1"/>
  <c r="F61" i="1"/>
  <c r="G61" i="1"/>
  <c r="H61" i="1"/>
  <c r="I61" i="1"/>
  <c r="J61" i="1"/>
  <c r="K61" i="1"/>
  <c r="D14" i="2"/>
  <c r="E14" i="2"/>
  <c r="F14" i="2"/>
  <c r="G14" i="2"/>
  <c r="H14" i="2"/>
  <c r="I14" i="2"/>
  <c r="J14" i="2"/>
  <c r="K14" i="2"/>
  <c r="D27" i="2"/>
  <c r="E27" i="2"/>
  <c r="F27" i="2"/>
  <c r="G27" i="2"/>
  <c r="H27" i="2"/>
  <c r="I27" i="2"/>
  <c r="J27" i="2"/>
  <c r="K27" i="2"/>
  <c r="Q27" i="2"/>
  <c r="R27" i="2"/>
  <c r="S27" i="2"/>
  <c r="T27" i="2"/>
  <c r="U27" i="2"/>
  <c r="V27" i="2"/>
  <c r="W27" i="2"/>
  <c r="X27" i="2"/>
  <c r="D40" i="2"/>
  <c r="E40" i="2"/>
  <c r="F40" i="2"/>
  <c r="G40" i="2"/>
  <c r="H40" i="2"/>
  <c r="I40" i="2"/>
  <c r="J40" i="2"/>
  <c r="K40" i="2"/>
  <c r="Q40" i="2"/>
  <c r="R40" i="2"/>
  <c r="S40" i="2"/>
  <c r="T40" i="2"/>
  <c r="U40" i="2"/>
  <c r="V40" i="2"/>
  <c r="W40" i="2"/>
  <c r="X40" i="2"/>
  <c r="C45" i="2"/>
  <c r="G45" i="2" s="1"/>
  <c r="K44" i="2"/>
</calcChain>
</file>

<file path=xl/sharedStrings.xml><?xml version="1.0" encoding="utf-8"?>
<sst xmlns="http://schemas.openxmlformats.org/spreadsheetml/2006/main" count="396" uniqueCount="239">
  <si>
    <t>Politechnika Białostocka</t>
  </si>
  <si>
    <t>Wydział Budownictwa i Inżynierii Środowiska</t>
  </si>
  <si>
    <t>PLAN STUDIÓW STACJONARNYCH I STOPNIA (INŻ.)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</si>
  <si>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</si>
  <si>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</si>
  <si>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</si>
  <si>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</si>
  <si>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</si>
  <si>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</si>
  <si>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</si>
  <si>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</si>
  <si>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</si>
  <si>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</si>
  <si>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</si>
  <si>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</si>
  <si>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</si>
  <si>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</si>
  <si>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</si>
  <si>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</si>
  <si>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</si>
  <si>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</si>
  <si>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Język obcy I</t>
  </si>
  <si>
    <t>Wychowanie fizyczne I</t>
  </si>
  <si>
    <t>RAZEM</t>
  </si>
  <si>
    <t>II</t>
  </si>
  <si>
    <t>Język obcy II</t>
  </si>
  <si>
    <t>Wychowanie fizyczne II</t>
  </si>
  <si>
    <t>III</t>
  </si>
  <si>
    <t>Język obcy III</t>
  </si>
  <si>
    <t>IV</t>
  </si>
  <si>
    <t>V</t>
  </si>
  <si>
    <t>VI</t>
  </si>
  <si>
    <r>
      <t xml:space="preserve">                                       SEMESTR </t>
    </r>
    <r>
      <rPr>
        <sz val="10"/>
        <rFont val="Arial CE"/>
        <charset val="238"/>
      </rPr>
      <t>VII (inż.)</t>
    </r>
  </si>
  <si>
    <t>Seminarium dyplomowe</t>
  </si>
  <si>
    <t>Łączna liczba godzin zajęć dydaktycznych w części "inżynierskiej" wynosi:</t>
  </si>
  <si>
    <t>Łączna liczba godzin wykładowych wynosi:</t>
  </si>
  <si>
    <t>, co stanowi</t>
  </si>
  <si>
    <t>% ogólnej liczby godzin</t>
  </si>
  <si>
    <t>Student kończący studia na poziomie inżynierskim zobowiązany jest do odbycia:</t>
  </si>
  <si>
    <t xml:space="preserve">    zaliczenia praktyki (bez wystawiania oceny) dokonuje opiekun praktyki zawodowej; </t>
  </si>
  <si>
    <t xml:space="preserve">     (wpis do indeksu potwierdzający przystąpienie do egzaminu z języka obcego musi uwzględniać poziom znajomości języka)</t>
  </si>
  <si>
    <t xml:space="preserve"> </t>
  </si>
  <si>
    <t>Chemia ogólna i nieorganiczna E</t>
  </si>
  <si>
    <t xml:space="preserve">Matematyka </t>
  </si>
  <si>
    <t>Chemia organiczna E</t>
  </si>
  <si>
    <t>Mikrobiologia ogólna E</t>
  </si>
  <si>
    <t>Matematyka w biotechnologii</t>
  </si>
  <si>
    <t>Biologia komórki E</t>
  </si>
  <si>
    <t>Fizyka E</t>
  </si>
  <si>
    <t xml:space="preserve">Mechanika płynów </t>
  </si>
  <si>
    <t>BHP z ergonomią</t>
  </si>
  <si>
    <t>Statystyka w biotechnologii</t>
  </si>
  <si>
    <t>Modelowanie biosystemów</t>
  </si>
  <si>
    <t>Bioinformatyka</t>
  </si>
  <si>
    <t>Genetyka E</t>
  </si>
  <si>
    <t>Biochemia I E</t>
  </si>
  <si>
    <t>Technologie biochemiczne</t>
  </si>
  <si>
    <t>Monitoring środowiska</t>
  </si>
  <si>
    <t>Biologia molekularna E</t>
  </si>
  <si>
    <t>Inżynieria genetyczna E</t>
  </si>
  <si>
    <t xml:space="preserve">Ochrona włsności intelektualnej </t>
  </si>
  <si>
    <t>Praca dyplomowa</t>
  </si>
  <si>
    <t>Kultury komórkowe i tkankowe roślin i zwierząt E</t>
  </si>
  <si>
    <t>Anatomia i fizjologia roślin E</t>
  </si>
  <si>
    <t>Biochemia II E</t>
  </si>
  <si>
    <t>Biotechnologia roślin i zwirząt E</t>
  </si>
  <si>
    <t>Enzymologia</t>
  </si>
  <si>
    <t>Ekotoksykologia</t>
  </si>
  <si>
    <t>Oczyszczanie gazów</t>
  </si>
  <si>
    <t>Przedmiot wybieralny III</t>
  </si>
  <si>
    <t>Biotechnologia w inżynierii środowiska</t>
  </si>
  <si>
    <t>Biotechnologia przemysłowa</t>
  </si>
  <si>
    <t xml:space="preserve">Gospodarka odpadami stałymi </t>
  </si>
  <si>
    <t>13 i 14</t>
  </si>
  <si>
    <t xml:space="preserve">Kod </t>
  </si>
  <si>
    <t>Inżynieria procesowa w biotechnologii</t>
  </si>
  <si>
    <t>Przedmiot wybieralny  I</t>
  </si>
  <si>
    <t>Przedmiot wybieralny II</t>
  </si>
  <si>
    <r>
      <t xml:space="preserve">    w wymiarze 6</t>
    </r>
    <r>
      <rPr>
        <b/>
        <sz val="12"/>
        <rFont val="Arial CE"/>
        <family val="2"/>
        <charset val="238"/>
      </rPr>
      <t xml:space="preserve"> tygodni</t>
    </r>
    <r>
      <rPr>
        <sz val="12"/>
        <rFont val="Arial CE"/>
        <family val="2"/>
        <charset val="238"/>
      </rPr>
      <t>, podczas wakacji po sem. VI</t>
    </r>
  </si>
  <si>
    <t>BT 1101</t>
  </si>
  <si>
    <t>BT 1102</t>
  </si>
  <si>
    <t>BT 1103</t>
  </si>
  <si>
    <t>BT 1104</t>
  </si>
  <si>
    <t>BT 1105</t>
  </si>
  <si>
    <t>BT 1106</t>
  </si>
  <si>
    <t>BT 1107</t>
  </si>
  <si>
    <t>BT 1108</t>
  </si>
  <si>
    <t>BT 1201</t>
  </si>
  <si>
    <t>BT 1202</t>
  </si>
  <si>
    <t>BT 1203</t>
  </si>
  <si>
    <t>BT 1204</t>
  </si>
  <si>
    <t>BT 1205</t>
  </si>
  <si>
    <t>BT 1206</t>
  </si>
  <si>
    <t>BT 1208</t>
  </si>
  <si>
    <t>BT 1301</t>
  </si>
  <si>
    <t>BT 1302</t>
  </si>
  <si>
    <t>BT 1303</t>
  </si>
  <si>
    <t>BT 1304</t>
  </si>
  <si>
    <t>BT 1305</t>
  </si>
  <si>
    <t>BT 1306</t>
  </si>
  <si>
    <t>BT 1307</t>
  </si>
  <si>
    <t>BT 1308</t>
  </si>
  <si>
    <t>BT 1401</t>
  </si>
  <si>
    <t>BT 1402</t>
  </si>
  <si>
    <t>BT 1403</t>
  </si>
  <si>
    <t>BT 1404</t>
  </si>
  <si>
    <t>BT 1405</t>
  </si>
  <si>
    <t>BT 1406</t>
  </si>
  <si>
    <t>BT 1407</t>
  </si>
  <si>
    <t>BT 1408</t>
  </si>
  <si>
    <t>BT 1501</t>
  </si>
  <si>
    <t>BT 1502</t>
  </si>
  <si>
    <t>BT 1503</t>
  </si>
  <si>
    <t>Mikrobiologiczna utylizacja odpadów</t>
  </si>
  <si>
    <t>Biologiczne oczyszczanie gazów odlotowych</t>
  </si>
  <si>
    <t>Niezawodność i ryzyko w inżynierii procesów biotechnologicznych</t>
  </si>
  <si>
    <t>Sensory w systemach pomiarowych procesów biotechnologicznych</t>
  </si>
  <si>
    <t>BTS 1601</t>
  </si>
  <si>
    <t>BTS 1602</t>
  </si>
  <si>
    <t>BTS 1603</t>
  </si>
  <si>
    <t>BTS 1604</t>
  </si>
  <si>
    <t>BTS 1605</t>
  </si>
  <si>
    <t>BTS 1606</t>
  </si>
  <si>
    <t>BTS 1607</t>
  </si>
  <si>
    <t>BTS 1701</t>
  </si>
  <si>
    <t>BTS 1702</t>
  </si>
  <si>
    <t>BTS 1703</t>
  </si>
  <si>
    <t>BTS 1704</t>
  </si>
  <si>
    <t>BTS 1705</t>
  </si>
  <si>
    <t>BTS 1706</t>
  </si>
  <si>
    <t>BTP 1601</t>
  </si>
  <si>
    <t>BTP 1602</t>
  </si>
  <si>
    <t>BTP 1603</t>
  </si>
  <si>
    <t>Biotechnologia wody przemysłowej</t>
  </si>
  <si>
    <t>BTP 1604</t>
  </si>
  <si>
    <t>BTP 1605</t>
  </si>
  <si>
    <t>Metody oczyszczania gazów odlotowych</t>
  </si>
  <si>
    <t>BTP 1606</t>
  </si>
  <si>
    <t>BTP 1607</t>
  </si>
  <si>
    <t>BTP 1701</t>
  </si>
  <si>
    <t>BTP 1702</t>
  </si>
  <si>
    <t>BTP 1703</t>
  </si>
  <si>
    <t>BTP 1704</t>
  </si>
  <si>
    <t>BTP 1705</t>
  </si>
  <si>
    <t>BTP 1706</t>
  </si>
  <si>
    <t>Biomembrany w biotechnologii E</t>
  </si>
  <si>
    <t>Bioremediacja w biotechnologii E</t>
  </si>
  <si>
    <t>Oczyszczanie ścieków przemysłu rolno-spożywczego E</t>
  </si>
  <si>
    <t>Mikrobiologiczna utylizacja odpadów przemysłowych E</t>
  </si>
  <si>
    <t>Bioinformatyka przemysłowa</t>
  </si>
  <si>
    <t>Sensory przemysłowe w systemach pomiarowych procesów biotechnologicznych w przemyśle</t>
  </si>
  <si>
    <t xml:space="preserve">Chemia fizyczna </t>
  </si>
  <si>
    <t xml:space="preserve">Biofizyka </t>
  </si>
  <si>
    <t>BT 1504</t>
  </si>
  <si>
    <t>BT 1505</t>
  </si>
  <si>
    <t>BT 1506</t>
  </si>
  <si>
    <t>BT 1507</t>
  </si>
  <si>
    <t>BT 1508</t>
  </si>
  <si>
    <t>Technologie informatyczne</t>
  </si>
  <si>
    <t>HES I (A,B)</t>
  </si>
  <si>
    <t>Oczyszczanie ścieków E</t>
  </si>
  <si>
    <t>BT 1207</t>
  </si>
  <si>
    <t xml:space="preserve">Analiza instrumentalna w biotechnologii </t>
  </si>
  <si>
    <t>specjalność: biotechnologia w inżynierii środowiska, biotechnologia przemysłowa</t>
  </si>
  <si>
    <t>Wykaz przedmiotów obieralnych z grupy HES:</t>
  </si>
  <si>
    <t>Kod Przedmiotu</t>
  </si>
  <si>
    <t>BT 1108 A</t>
  </si>
  <si>
    <t>BT 1108 B</t>
  </si>
  <si>
    <t>Wykaz przedmiotów obieralnych kierunkowych :</t>
  </si>
  <si>
    <t>Przedmiot wybieralny I</t>
  </si>
  <si>
    <t>BT 1504A</t>
  </si>
  <si>
    <t>Chemia ekologiczna</t>
  </si>
  <si>
    <t>BT 1504B</t>
  </si>
  <si>
    <t>Analityka produktów naturalnych</t>
  </si>
  <si>
    <t>BT 1504C</t>
  </si>
  <si>
    <t>Metody spektroskopowe i elektrochemiczne w biotechnologii</t>
  </si>
  <si>
    <t>BT 1505A</t>
  </si>
  <si>
    <t>BT 1505B</t>
  </si>
  <si>
    <t>BT 1505C</t>
  </si>
  <si>
    <t>BT 1506A</t>
  </si>
  <si>
    <t>Biotechnologia osadów ściekowych</t>
  </si>
  <si>
    <t>BT 1506B</t>
  </si>
  <si>
    <t>Oznaczenia poszczególnych Katedr :</t>
  </si>
  <si>
    <t>Wyjaśnienie oznaczeń :</t>
  </si>
  <si>
    <t>(dotyczy kolumny "Uwagi")</t>
  </si>
  <si>
    <t>egzamin</t>
  </si>
  <si>
    <t>Godziny zlecone</t>
  </si>
  <si>
    <t>wykład</t>
  </si>
  <si>
    <t>Katedra Ciepłownictwa</t>
  </si>
  <si>
    <t xml:space="preserve">C </t>
  </si>
  <si>
    <t>ćwiczenia audytoryjne</t>
  </si>
  <si>
    <t>Katedra Ochrony i Kształtowania Środowiska</t>
  </si>
  <si>
    <t xml:space="preserve">L </t>
  </si>
  <si>
    <t>laboratorium</t>
  </si>
  <si>
    <t>Katedra Systemów Inżynierii Środowiska</t>
  </si>
  <si>
    <t>pracownia specjal.</t>
  </si>
  <si>
    <t>Katedra Technologii w Inżynierii i Ochronie Środowiska</t>
  </si>
  <si>
    <t>ćwiczenia projektowe</t>
  </si>
  <si>
    <t>Zakład Biologii Sanitarnej i Biotechnologii</t>
  </si>
  <si>
    <t>seminarium</t>
  </si>
  <si>
    <t>Zakład Chemii</t>
  </si>
  <si>
    <t>Wydział Informatyki (Katedra Matematyki)</t>
  </si>
  <si>
    <t>Instytut Fizyki (Katedra Fizyki)</t>
  </si>
  <si>
    <t>Studium Praktycznej Nauki Języków Obcych</t>
  </si>
  <si>
    <t>Studium Wychowania Fizycznego i Sportu</t>
  </si>
  <si>
    <t>..........................................</t>
  </si>
  <si>
    <t>(pieczęć i podpis Dziekana)</t>
  </si>
  <si>
    <t>E</t>
  </si>
  <si>
    <t>Plan obowiązuje od roku akademickiego 2013/2014</t>
  </si>
  <si>
    <t>27.02.2013r.</t>
  </si>
  <si>
    <t>strona 3/4</t>
  </si>
  <si>
    <t>strona 4/4</t>
  </si>
  <si>
    <t>strona 2/4</t>
  </si>
  <si>
    <t>strona 1/4</t>
  </si>
  <si>
    <t>Język obcy IV</t>
  </si>
  <si>
    <t>(kierunek: BIOTECHNOLOGIA)</t>
  </si>
  <si>
    <t>WBiIS/21</t>
  </si>
  <si>
    <t>Język obcy V</t>
  </si>
  <si>
    <t>Inżynieria procesowa</t>
  </si>
  <si>
    <t>HES II</t>
  </si>
  <si>
    <t>Praktyka zawodowa</t>
  </si>
  <si>
    <t>BTS 1707</t>
  </si>
  <si>
    <t>BTS 1708</t>
  </si>
  <si>
    <t>BTP 1707</t>
  </si>
  <si>
    <t>BTP 1708</t>
  </si>
  <si>
    <t>Gospodarowanie wodą w przemyśle rolno-spożywczym</t>
  </si>
  <si>
    <t>Uzdatnianie wody dla przemysłu rolno-spożywczego</t>
  </si>
  <si>
    <t>Zastosowanie biotechnologii w ochronie środowiska</t>
  </si>
  <si>
    <t>Niskonakładowe przetwarzanie osadów ściekowych</t>
  </si>
  <si>
    <t>Plan studiów został zatwierdzony przez Radę Wydziału w dniu 27.02.2013r.</t>
  </si>
  <si>
    <r>
      <t>(zatwierdzony przez Radę Wydziału w dniu 27</t>
    </r>
    <r>
      <rPr>
        <b/>
        <sz val="12"/>
        <rFont val="Arial CE"/>
        <charset val="238"/>
      </rPr>
      <t xml:space="preserve"> lutego</t>
    </r>
    <r>
      <rPr>
        <b/>
        <sz val="12"/>
        <color indexed="10"/>
        <rFont val="Arial CE"/>
        <charset val="238"/>
      </rPr>
      <t xml:space="preserve"> </t>
    </r>
    <r>
      <rPr>
        <b/>
        <sz val="12"/>
        <rFont val="Arial CE"/>
        <family val="2"/>
        <charset val="238"/>
      </rPr>
      <t>2013r. )</t>
    </r>
  </si>
  <si>
    <t>Prawne i społeczne podstawy biotechnologii przemysłowej</t>
  </si>
  <si>
    <t>Aspekty prawne i etyczne biotechnologii</t>
  </si>
  <si>
    <r>
      <t xml:space="preserve">1) </t>
    </r>
    <r>
      <rPr>
        <b/>
        <sz val="12"/>
        <rFont val="Arial CE"/>
        <family val="2"/>
        <charset val="238"/>
      </rPr>
      <t xml:space="preserve">Praktyki kierunkowej (zawodowej) </t>
    </r>
    <r>
      <rPr>
        <sz val="12"/>
        <rFont val="Arial CE"/>
        <family val="2"/>
        <charset val="238"/>
      </rPr>
      <t xml:space="preserve"> w zakładach pracy;</t>
    </r>
  </si>
  <si>
    <t>2) student kończący lektorat zobowiązany jest do zdania egzaminu z języka obcego na poziomie minimum średnim B2</t>
  </si>
  <si>
    <t>HES I, HES II</t>
  </si>
  <si>
    <t xml:space="preserve"> BTS/BTP 1705 A</t>
  </si>
  <si>
    <t xml:space="preserve">   BTS/BTP 1705 B  </t>
  </si>
  <si>
    <t>Zgodnie z aktualną ofertą WBiIŚ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</si>
</sst>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4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charset val="238"/>
    </font>
    <font>
      <sz val="14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charset val="238"/>
    </font>
    <font>
      <b/>
      <sz val="15"/>
      <name val="Arial CE"/>
      <family val="2"/>
      <charset val="238"/>
    </font>
    <font>
      <b/>
      <sz val="18"/>
      <name val="Arial CE"/>
      <family val="2"/>
      <charset val="238"/>
    </font>
    <font>
      <b/>
      <u/>
      <sz val="14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charset val="238"/>
    </font>
    <font>
      <b/>
      <sz val="10"/>
      <color indexed="10"/>
      <name val="Arial CE"/>
      <charset val="238"/>
    </font>
    <font>
      <sz val="10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6"/>
      <color indexed="10"/>
      <name val="Arial CE"/>
      <family val="2"/>
      <charset val="238"/>
    </font>
    <font>
      <sz val="16"/>
      <color indexed="10"/>
      <name val="Arial CE"/>
      <charset val="238"/>
    </font>
    <font>
      <sz val="10"/>
      <color indexed="10"/>
      <name val="Arial CE"/>
      <charset val="238"/>
    </font>
    <font>
      <b/>
      <u/>
      <sz val="10"/>
      <name val="Arial CE"/>
      <charset val="238"/>
    </font>
    <font>
      <sz val="11"/>
      <name val="Czcionka tekstu podstawowego"/>
      <family val="2"/>
      <charset val="238"/>
    </font>
    <font>
      <b/>
      <sz val="16"/>
      <name val="Arial CE"/>
      <charset val="238"/>
    </font>
    <font>
      <u/>
      <sz val="10"/>
      <name val="Arial CE"/>
      <charset val="238"/>
    </font>
    <font>
      <sz val="12"/>
      <name val="Arial CE"/>
      <charset val="238"/>
    </font>
    <font>
      <b/>
      <u/>
      <sz val="14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i/>
      <sz val="12"/>
      <name val="Arial CE"/>
      <charset val="238"/>
    </font>
    <font>
      <sz val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2"/>
      <color indexed="10"/>
      <name val="Arial CE"/>
      <charset val="238"/>
    </font>
    <font>
      <b/>
      <sz val="1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239">
    <xf numFmtId="0" fontId="0" fillId="0" borderId="0" xfId="0"/>
    <xf numFmtId="0" fontId="2" fillId="0" borderId="0" xfId="0" applyFont="1"/>
    <xf numFmtId="0" fontId="3" fillId="0" borderId="0" xfId="0" applyFont="1"/>
    <xf numFmtId="16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9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0" xfId="0" applyFill="1"/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9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11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0" xfId="0" applyFill="1" applyBorder="1"/>
    <xf numFmtId="0" fontId="13" fillId="0" borderId="0" xfId="0" applyFont="1"/>
    <xf numFmtId="0" fontId="14" fillId="0" borderId="14" xfId="0" applyFont="1" applyBorder="1" applyAlignment="1">
      <alignment horizontal="left"/>
    </xf>
    <xf numFmtId="0" fontId="2" fillId="0" borderId="0" xfId="0" applyFont="1" applyAlignment="1">
      <alignment horizontal="right"/>
    </xf>
    <xf numFmtId="172" fontId="2" fillId="0" borderId="14" xfId="0" applyNumberFormat="1" applyFont="1" applyBorder="1"/>
    <xf numFmtId="0" fontId="15" fillId="0" borderId="0" xfId="0" applyFont="1"/>
    <xf numFmtId="0" fontId="16" fillId="0" borderId="0" xfId="0" applyFont="1"/>
    <xf numFmtId="0" fontId="3" fillId="0" borderId="0" xfId="0" applyFont="1" applyAlignment="1">
      <alignment horizontal="right"/>
    </xf>
    <xf numFmtId="0" fontId="0" fillId="0" borderId="4" xfId="0" applyBorder="1"/>
    <xf numFmtId="0" fontId="2" fillId="0" borderId="14" xfId="0" applyFont="1" applyBorder="1"/>
    <xf numFmtId="0" fontId="18" fillId="0" borderId="0" xfId="0" applyFont="1"/>
    <xf numFmtId="0" fontId="20" fillId="0" borderId="0" xfId="0" applyFont="1"/>
    <xf numFmtId="0" fontId="19" fillId="0" borderId="0" xfId="0" applyFont="1"/>
    <xf numFmtId="0" fontId="0" fillId="0" borderId="15" xfId="0" applyBorder="1"/>
    <xf numFmtId="0" fontId="21" fillId="0" borderId="0" xfId="0" applyFont="1"/>
    <xf numFmtId="0" fontId="0" fillId="0" borderId="10" xfId="0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2" borderId="0" xfId="0" applyFill="1"/>
    <xf numFmtId="0" fontId="9" fillId="2" borderId="16" xfId="0" applyFont="1" applyFill="1" applyBorder="1" applyAlignment="1">
      <alignment horizontal="center"/>
    </xf>
    <xf numFmtId="0" fontId="0" fillId="2" borderId="17" xfId="0" applyFill="1" applyBorder="1"/>
    <xf numFmtId="0" fontId="0" fillId="2" borderId="4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5" xfId="0" applyFill="1" applyBorder="1" applyAlignment="1">
      <alignment horizontal="center"/>
    </xf>
    <xf numFmtId="0" fontId="0" fillId="2" borderId="4" xfId="0" applyFill="1" applyBorder="1"/>
    <xf numFmtId="0" fontId="9" fillId="2" borderId="8" xfId="0" applyFont="1" applyFill="1" applyBorder="1" applyAlignment="1">
      <alignment horizontal="center"/>
    </xf>
    <xf numFmtId="0" fontId="0" fillId="2" borderId="15" xfId="0" applyFill="1" applyBorder="1"/>
    <xf numFmtId="0" fontId="10" fillId="2" borderId="4" xfId="0" applyFont="1" applyFill="1" applyBorder="1" applyAlignment="1">
      <alignment horizontal="center" wrapText="1"/>
    </xf>
    <xf numFmtId="0" fontId="0" fillId="2" borderId="0" xfId="0" applyFill="1" applyBorder="1" applyAlignment="1"/>
    <xf numFmtId="0" fontId="0" fillId="2" borderId="1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0" borderId="0" xfId="0" applyFont="1"/>
    <xf numFmtId="0" fontId="0" fillId="0" borderId="17" xfId="0" applyFont="1" applyBorder="1"/>
    <xf numFmtId="0" fontId="0" fillId="0" borderId="17" xfId="0" applyFont="1" applyFill="1" applyBorder="1"/>
    <xf numFmtId="0" fontId="0" fillId="0" borderId="18" xfId="0" applyFont="1" applyBorder="1"/>
    <xf numFmtId="0" fontId="23" fillId="0" borderId="0" xfId="0" applyFont="1"/>
    <xf numFmtId="0" fontId="24" fillId="0" borderId="0" xfId="0" applyFont="1"/>
    <xf numFmtId="0" fontId="22" fillId="0" borderId="0" xfId="0" applyFont="1"/>
    <xf numFmtId="0" fontId="0" fillId="2" borderId="19" xfId="0" applyFill="1" applyBorder="1"/>
    <xf numFmtId="0" fontId="0" fillId="2" borderId="0" xfId="0" applyFill="1" applyAlignment="1">
      <alignment vertical="top"/>
    </xf>
    <xf numFmtId="0" fontId="0" fillId="3" borderId="20" xfId="0" applyFont="1" applyFill="1" applyBorder="1" applyAlignment="1">
      <alignment horizontal="center" vertical="center"/>
    </xf>
    <xf numFmtId="0" fontId="0" fillId="3" borderId="21" xfId="0" applyFill="1" applyBorder="1" applyAlignment="1">
      <alignment vertical="center" wrapText="1"/>
    </xf>
    <xf numFmtId="0" fontId="0" fillId="3" borderId="21" xfId="0" applyFont="1" applyFill="1" applyBorder="1" applyAlignment="1">
      <alignment vertical="center"/>
    </xf>
    <xf numFmtId="0" fontId="9" fillId="3" borderId="22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24" xfId="0" applyFill="1" applyBorder="1" applyAlignment="1">
      <alignment vertical="center" wrapText="1"/>
    </xf>
    <xf numFmtId="0" fontId="0" fillId="3" borderId="24" xfId="0" applyFont="1" applyFill="1" applyBorder="1" applyAlignment="1">
      <alignment vertical="center"/>
    </xf>
    <xf numFmtId="0" fontId="9" fillId="3" borderId="25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right" vertical="center"/>
    </xf>
    <xf numFmtId="0" fontId="0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vertical="center"/>
    </xf>
    <xf numFmtId="0" fontId="0" fillId="3" borderId="26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16" fontId="9" fillId="3" borderId="28" xfId="0" applyNumberFormat="1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vertical="center"/>
    </xf>
    <xf numFmtId="0" fontId="0" fillId="3" borderId="21" xfId="0" applyFill="1" applyBorder="1" applyAlignment="1">
      <alignment horizontal="right" vertical="center"/>
    </xf>
    <xf numFmtId="0" fontId="11" fillId="3" borderId="21" xfId="0" applyFont="1" applyFill="1" applyBorder="1" applyAlignment="1">
      <alignment horizontal="right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11" fillId="3" borderId="24" xfId="0" applyFont="1" applyFill="1" applyBorder="1" applyAlignment="1">
      <alignment horizontal="right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vertical="center"/>
    </xf>
    <xf numFmtId="0" fontId="11" fillId="3" borderId="30" xfId="0" applyFont="1" applyFill="1" applyBorder="1" applyAlignment="1">
      <alignment vertical="center"/>
    </xf>
    <xf numFmtId="0" fontId="11" fillId="3" borderId="30" xfId="0" applyFont="1" applyFill="1" applyBorder="1" applyAlignment="1">
      <alignment horizontal="right" vertical="center"/>
    </xf>
    <xf numFmtId="0" fontId="9" fillId="3" borderId="31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vertical="center" wrapText="1"/>
    </xf>
    <xf numFmtId="0" fontId="11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vertical="center" wrapText="1"/>
    </xf>
    <xf numFmtId="0" fontId="0" fillId="3" borderId="33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2" borderId="25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3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3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24" xfId="0" applyFill="1" applyBorder="1" applyAlignment="1">
      <alignment vertical="center"/>
    </xf>
    <xf numFmtId="0" fontId="11" fillId="0" borderId="24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7" fillId="3" borderId="24" xfId="0" applyFont="1" applyFill="1" applyBorder="1" applyAlignment="1">
      <alignment vertical="center"/>
    </xf>
    <xf numFmtId="0" fontId="12" fillId="3" borderId="24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horizontal="center" vertical="center"/>
    </xf>
    <xf numFmtId="0" fontId="4" fillId="2" borderId="25" xfId="0" applyNumberFormat="1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 wrapText="1"/>
    </xf>
    <xf numFmtId="0" fontId="11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vertical="center"/>
    </xf>
    <xf numFmtId="0" fontId="11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0" fillId="2" borderId="40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5" fillId="0" borderId="0" xfId="1" applyFont="1"/>
    <xf numFmtId="0" fontId="32" fillId="0" borderId="0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26" fillId="0" borderId="0" xfId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22" fillId="0" borderId="0" xfId="1" applyFont="1" applyAlignment="1">
      <alignment vertical="center"/>
    </xf>
    <xf numFmtId="0" fontId="28" fillId="0" borderId="0" xfId="1" applyFont="1" applyAlignment="1">
      <alignment horizontal="left" vertical="center"/>
    </xf>
    <xf numFmtId="0" fontId="29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32" fillId="0" borderId="0" xfId="1" applyFont="1" applyBorder="1" applyAlignment="1">
      <alignment horizontal="left" vertical="center"/>
    </xf>
    <xf numFmtId="0" fontId="33" fillId="0" borderId="0" xfId="1" applyFont="1" applyBorder="1" applyAlignment="1">
      <alignment horizontal="center" vertical="center"/>
    </xf>
    <xf numFmtId="0" fontId="33" fillId="0" borderId="0" xfId="1" applyFont="1" applyAlignment="1">
      <alignment vertical="center"/>
    </xf>
    <xf numFmtId="0" fontId="34" fillId="0" borderId="0" xfId="1" applyFont="1" applyBorder="1" applyAlignment="1">
      <alignment horizontal="center" vertical="center"/>
    </xf>
    <xf numFmtId="0" fontId="34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17" fillId="0" borderId="0" xfId="1" applyFont="1" applyFill="1" applyBorder="1" applyAlignment="1">
      <alignment horizontal="right" vertical="center"/>
    </xf>
    <xf numFmtId="0" fontId="3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35" fillId="0" borderId="0" xfId="0" applyFont="1" applyAlignment="1">
      <alignment vertical="center"/>
    </xf>
    <xf numFmtId="0" fontId="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9" fillId="0" borderId="0" xfId="1" applyFont="1"/>
    <xf numFmtId="0" fontId="28" fillId="0" borderId="0" xfId="0" applyFont="1" applyAlignment="1">
      <alignment horizontal="right"/>
    </xf>
    <xf numFmtId="0" fontId="0" fillId="2" borderId="18" xfId="0" applyFill="1" applyBorder="1"/>
    <xf numFmtId="0" fontId="0" fillId="2" borderId="8" xfId="0" applyFill="1" applyBorder="1"/>
    <xf numFmtId="0" fontId="0" fillId="3" borderId="0" xfId="0" applyFill="1" applyBorder="1" applyAlignment="1">
      <alignment vertical="center"/>
    </xf>
    <xf numFmtId="0" fontId="11" fillId="3" borderId="28" xfId="0" applyFont="1" applyFill="1" applyBorder="1" applyAlignment="1">
      <alignment horizontal="center" vertical="center"/>
    </xf>
    <xf numFmtId="0" fontId="0" fillId="3" borderId="30" xfId="0" applyFont="1" applyFill="1" applyBorder="1" applyAlignment="1">
      <alignment vertical="center"/>
    </xf>
    <xf numFmtId="0" fontId="0" fillId="3" borderId="29" xfId="0" applyFont="1" applyFill="1" applyBorder="1" applyAlignment="1">
      <alignment horizontal="center" vertical="center"/>
    </xf>
    <xf numFmtId="0" fontId="0" fillId="0" borderId="0" xfId="1" applyFont="1" applyAlignment="1">
      <alignment vertical="center"/>
    </xf>
    <xf numFmtId="0" fontId="40" fillId="0" borderId="0" xfId="0" applyFont="1" applyAlignment="1">
      <alignment vertical="center"/>
    </xf>
    <xf numFmtId="0" fontId="0" fillId="0" borderId="0" xfId="1" applyFont="1" applyAlignment="1">
      <alignment horizontal="left" vertical="center"/>
    </xf>
    <xf numFmtId="0" fontId="0" fillId="0" borderId="0" xfId="1" applyFont="1" applyAlignment="1">
      <alignment horizontal="right" vertical="center"/>
    </xf>
    <xf numFmtId="0" fontId="3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4"/>
  <sheetViews>
    <sheetView topLeftCell="A34" zoomScale="84" zoomScaleNormal="84" workbookViewId="0">
      <selection activeCell="A7" sqref="A7"/>
    </sheetView>
  </sheetViews>
  <sheetFormatPr baseColWidth="10" defaultRowHeight="13"/>
  <cols>
    <col min="1" max="1" width="4.83203125" customWidth="1"/>
    <col min="2" max="2" width="42.5" customWidth="1"/>
    <col min="3" max="3" width="14.83203125" customWidth="1"/>
    <col min="4" max="9" width="5.6640625" customWidth="1"/>
    <col min="10" max="10" width="14.1640625" customWidth="1"/>
    <col min="11" max="11" width="18.6640625" customWidth="1"/>
    <col min="12" max="12" width="8.83203125" customWidth="1"/>
    <col min="13" max="13" width="9.33203125" customWidth="1"/>
    <col min="14" max="256" width="8.83203125" customWidth="1"/>
  </cols>
  <sheetData>
    <row r="2" spans="1:13" s="2" customFormat="1" ht="18" customHeight="1">
      <c r="A2" s="1" t="s">
        <v>0</v>
      </c>
      <c r="F2" s="3" t="s">
        <v>213</v>
      </c>
      <c r="J2" s="1"/>
      <c r="K2" s="229" t="s">
        <v>209</v>
      </c>
      <c r="L2" s="230"/>
    </row>
    <row r="3" spans="1:13" s="2" customFormat="1" ht="18" customHeight="1">
      <c r="A3" s="1" t="s">
        <v>1</v>
      </c>
    </row>
    <row r="4" spans="1:13" s="5" customFormat="1" ht="39" customHeight="1">
      <c r="A4" s="4" t="s">
        <v>2</v>
      </c>
      <c r="L4" s="218" t="s">
        <v>215</v>
      </c>
    </row>
    <row r="5" spans="1:13" s="5" customFormat="1" ht="15.75" customHeight="1">
      <c r="A5" s="4"/>
      <c r="B5" s="7" t="s">
        <v>163</v>
      </c>
      <c r="C5" s="8"/>
      <c r="D5" s="8"/>
      <c r="E5" s="8"/>
      <c r="F5" s="8"/>
      <c r="G5" s="8"/>
      <c r="H5" s="8"/>
      <c r="L5" s="6"/>
    </row>
    <row r="6" spans="1:13" s="5" customFormat="1" ht="15.75" customHeight="1">
      <c r="A6" s="9" t="s">
        <v>230</v>
      </c>
    </row>
    <row r="7" spans="1:13" s="5" customFormat="1" ht="15.75" customHeight="1">
      <c r="A7" s="9" t="s">
        <v>208</v>
      </c>
    </row>
    <row r="8" spans="1:13" s="5" customFormat="1" ht="15.75" customHeight="1">
      <c r="A8" s="10"/>
    </row>
    <row r="9" spans="1:13" s="2" customFormat="1" ht="16">
      <c r="A9" s="1"/>
    </row>
    <row r="10" spans="1:13" ht="12.75" customHeight="1" thickBot="1">
      <c r="A10" s="120"/>
      <c r="B10" s="123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</row>
    <row r="11" spans="1:13" ht="14" customHeight="1" thickBot="1">
      <c r="A11" s="124"/>
      <c r="B11" s="125"/>
      <c r="C11" s="125"/>
      <c r="D11" s="125"/>
      <c r="E11" s="125"/>
      <c r="F11" s="126" t="s">
        <v>3</v>
      </c>
      <c r="G11" s="125"/>
      <c r="H11" s="127" t="s">
        <v>4</v>
      </c>
      <c r="I11" s="125"/>
      <c r="J11" s="125"/>
      <c r="K11" s="128" t="s">
        <v>5</v>
      </c>
      <c r="L11" s="129"/>
      <c r="M11" s="120"/>
    </row>
    <row r="12" spans="1:13">
      <c r="A12" s="130" t="s">
        <v>6</v>
      </c>
      <c r="B12" s="131" t="s">
        <v>7</v>
      </c>
      <c r="C12" s="132" t="s">
        <v>8</v>
      </c>
      <c r="D12" s="133" t="s">
        <v>9</v>
      </c>
      <c r="E12" s="134"/>
      <c r="F12" s="134"/>
      <c r="G12" s="134"/>
      <c r="H12" s="134"/>
      <c r="I12" s="135"/>
      <c r="J12" s="132" t="s">
        <v>10</v>
      </c>
      <c r="K12" s="131" t="s">
        <v>11</v>
      </c>
      <c r="L12" s="136" t="s">
        <v>12</v>
      </c>
      <c r="M12" s="120"/>
    </row>
    <row r="13" spans="1:13" ht="14" thickBot="1">
      <c r="A13" s="137"/>
      <c r="B13" s="138"/>
      <c r="C13" s="139"/>
      <c r="D13" s="140" t="s">
        <v>13</v>
      </c>
      <c r="E13" s="140" t="s">
        <v>14</v>
      </c>
      <c r="F13" s="140" t="s">
        <v>15</v>
      </c>
      <c r="G13" s="140" t="s">
        <v>16</v>
      </c>
      <c r="H13" s="140" t="s">
        <v>17</v>
      </c>
      <c r="I13" s="140" t="s">
        <v>18</v>
      </c>
      <c r="J13" s="140" t="s">
        <v>19</v>
      </c>
      <c r="K13" s="141" t="s">
        <v>20</v>
      </c>
      <c r="L13" s="142"/>
      <c r="M13" s="120"/>
    </row>
    <row r="14" spans="1:13" ht="20" customHeight="1">
      <c r="A14" s="113">
        <v>1</v>
      </c>
      <c r="B14" s="114" t="s">
        <v>42</v>
      </c>
      <c r="C14" s="115" t="s">
        <v>79</v>
      </c>
      <c r="D14" s="115">
        <v>2</v>
      </c>
      <c r="E14" s="115">
        <v>1</v>
      </c>
      <c r="F14" s="115">
        <v>2</v>
      </c>
      <c r="G14" s="115"/>
      <c r="H14" s="115"/>
      <c r="I14" s="115"/>
      <c r="J14" s="115">
        <v>75</v>
      </c>
      <c r="K14" s="115">
        <v>7</v>
      </c>
      <c r="L14" s="116">
        <v>16</v>
      </c>
      <c r="M14" s="120"/>
    </row>
    <row r="15" spans="1:13" ht="20" customHeight="1">
      <c r="A15" s="117">
        <v>2</v>
      </c>
      <c r="B15" s="118" t="s">
        <v>43</v>
      </c>
      <c r="C15" s="119" t="s">
        <v>80</v>
      </c>
      <c r="D15" s="119">
        <v>1</v>
      </c>
      <c r="E15" s="119">
        <v>1</v>
      </c>
      <c r="F15" s="119"/>
      <c r="G15" s="119"/>
      <c r="H15" s="119"/>
      <c r="I15" s="119"/>
      <c r="J15" s="119">
        <v>30</v>
      </c>
      <c r="K15" s="119">
        <v>4</v>
      </c>
      <c r="L15" s="121">
        <v>21</v>
      </c>
      <c r="M15" s="120"/>
    </row>
    <row r="16" spans="1:13" ht="20" customHeight="1">
      <c r="A16" s="117">
        <v>3</v>
      </c>
      <c r="B16" s="118" t="s">
        <v>48</v>
      </c>
      <c r="C16" s="119" t="s">
        <v>81</v>
      </c>
      <c r="D16" s="119">
        <v>2</v>
      </c>
      <c r="E16" s="119"/>
      <c r="F16" s="119">
        <v>1</v>
      </c>
      <c r="G16" s="119"/>
      <c r="H16" s="119"/>
      <c r="I16" s="119"/>
      <c r="J16" s="119">
        <v>45</v>
      </c>
      <c r="K16" s="119">
        <v>5</v>
      </c>
      <c r="L16" s="121">
        <v>22</v>
      </c>
      <c r="M16" s="120"/>
    </row>
    <row r="17" spans="1:14" ht="20" customHeight="1">
      <c r="A17" s="117">
        <v>4</v>
      </c>
      <c r="B17" s="118" t="s">
        <v>47</v>
      </c>
      <c r="C17" s="119" t="s">
        <v>82</v>
      </c>
      <c r="D17" s="119">
        <v>2</v>
      </c>
      <c r="E17" s="119"/>
      <c r="F17" s="119">
        <v>2</v>
      </c>
      <c r="G17" s="120"/>
      <c r="H17" s="119"/>
      <c r="I17" s="119"/>
      <c r="J17" s="119">
        <v>60</v>
      </c>
      <c r="K17" s="119">
        <v>6</v>
      </c>
      <c r="L17" s="121">
        <v>15</v>
      </c>
      <c r="M17" s="120"/>
    </row>
    <row r="18" spans="1:14" ht="20" customHeight="1">
      <c r="A18" s="95">
        <v>5</v>
      </c>
      <c r="B18" s="86" t="s">
        <v>21</v>
      </c>
      <c r="C18" s="96" t="s">
        <v>83</v>
      </c>
      <c r="D18" s="96"/>
      <c r="E18" s="96">
        <v>2</v>
      </c>
      <c r="F18" s="96"/>
      <c r="G18" s="96"/>
      <c r="H18" s="96"/>
      <c r="I18" s="96"/>
      <c r="J18" s="96">
        <v>30</v>
      </c>
      <c r="K18" s="96">
        <v>2</v>
      </c>
      <c r="L18" s="122">
        <v>23</v>
      </c>
      <c r="M18" s="120"/>
    </row>
    <row r="19" spans="1:14" ht="20" customHeight="1">
      <c r="A19" s="95">
        <v>6</v>
      </c>
      <c r="B19" s="86" t="s">
        <v>22</v>
      </c>
      <c r="C19" s="96" t="s">
        <v>84</v>
      </c>
      <c r="D19" s="96"/>
      <c r="E19" s="96">
        <v>2</v>
      </c>
      <c r="F19" s="96"/>
      <c r="G19" s="96"/>
      <c r="H19" s="96"/>
      <c r="I19" s="96"/>
      <c r="J19" s="96">
        <v>30</v>
      </c>
      <c r="K19" s="96">
        <v>1</v>
      </c>
      <c r="L19" s="122">
        <v>24</v>
      </c>
      <c r="M19" s="120"/>
    </row>
    <row r="20" spans="1:14" ht="20" customHeight="1">
      <c r="A20" s="117">
        <v>8</v>
      </c>
      <c r="B20" s="118" t="s">
        <v>158</v>
      </c>
      <c r="C20" s="119" t="s">
        <v>85</v>
      </c>
      <c r="D20" s="119"/>
      <c r="E20" s="119"/>
      <c r="F20" s="119"/>
      <c r="G20" s="119">
        <v>2</v>
      </c>
      <c r="H20" s="119"/>
      <c r="I20" s="119"/>
      <c r="J20" s="119">
        <v>30</v>
      </c>
      <c r="K20" s="119">
        <v>3</v>
      </c>
      <c r="L20" s="121">
        <v>13</v>
      </c>
      <c r="M20" s="120"/>
    </row>
    <row r="21" spans="1:14" ht="20" customHeight="1" thickBot="1">
      <c r="A21" s="104">
        <v>9</v>
      </c>
      <c r="B21" s="89" t="s">
        <v>159</v>
      </c>
      <c r="C21" s="106" t="s">
        <v>86</v>
      </c>
      <c r="D21" s="106">
        <v>2</v>
      </c>
      <c r="E21" s="106"/>
      <c r="F21" s="106"/>
      <c r="G21" s="106"/>
      <c r="H21" s="106"/>
      <c r="I21" s="106"/>
      <c r="J21" s="106">
        <v>30</v>
      </c>
      <c r="K21" s="106">
        <v>2</v>
      </c>
      <c r="L21" s="143"/>
      <c r="M21" s="120"/>
    </row>
    <row r="22" spans="1:14" ht="20" customHeight="1" thickBot="1">
      <c r="A22" s="144"/>
      <c r="B22" s="144"/>
      <c r="C22" s="145" t="s">
        <v>23</v>
      </c>
      <c r="D22" s="146">
        <f>SUM(D14:D21)</f>
        <v>9</v>
      </c>
      <c r="E22" s="146">
        <f t="shared" ref="E22:J22" si="0">SUM(E14:E21)</f>
        <v>6</v>
      </c>
      <c r="F22" s="146">
        <f t="shared" si="0"/>
        <v>5</v>
      </c>
      <c r="G22" s="146">
        <f t="shared" si="0"/>
        <v>2</v>
      </c>
      <c r="H22" s="146">
        <f t="shared" si="0"/>
        <v>0</v>
      </c>
      <c r="I22" s="146">
        <f t="shared" si="0"/>
        <v>0</v>
      </c>
      <c r="J22" s="146">
        <f t="shared" si="0"/>
        <v>330</v>
      </c>
      <c r="K22" s="146">
        <f>SUM(K14:K21)</f>
        <v>30</v>
      </c>
      <c r="L22" s="147"/>
      <c r="M22" s="120"/>
    </row>
    <row r="23" spans="1:14" ht="30" customHeight="1" thickBot="1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20"/>
    </row>
    <row r="24" spans="1:14" ht="14" customHeight="1" thickBot="1">
      <c r="A24" s="148"/>
      <c r="B24" s="149"/>
      <c r="C24" s="149"/>
      <c r="D24" s="149"/>
      <c r="E24" s="149"/>
      <c r="F24" s="150" t="s">
        <v>3</v>
      </c>
      <c r="G24" s="149"/>
      <c r="H24" s="149" t="s">
        <v>24</v>
      </c>
      <c r="I24" s="149"/>
      <c r="J24" s="149"/>
      <c r="K24" s="151" t="s">
        <v>5</v>
      </c>
      <c r="L24" s="152"/>
      <c r="M24" s="120"/>
    </row>
    <row r="25" spans="1:14">
      <c r="A25" s="153" t="s">
        <v>6</v>
      </c>
      <c r="B25" s="154" t="s">
        <v>7</v>
      </c>
      <c r="C25" s="154" t="s">
        <v>8</v>
      </c>
      <c r="D25" s="155"/>
      <c r="E25" s="155" t="s">
        <v>9</v>
      </c>
      <c r="F25" s="155"/>
      <c r="G25" s="155"/>
      <c r="H25" s="155"/>
      <c r="I25" s="156"/>
      <c r="J25" s="157" t="s">
        <v>10</v>
      </c>
      <c r="K25" s="154" t="s">
        <v>11</v>
      </c>
      <c r="L25" s="158" t="s">
        <v>12</v>
      </c>
      <c r="M25" s="120"/>
    </row>
    <row r="26" spans="1:14" ht="14" thickBot="1">
      <c r="A26" s="159"/>
      <c r="B26" s="160"/>
      <c r="C26" s="160"/>
      <c r="D26" s="154" t="s">
        <v>13</v>
      </c>
      <c r="E26" s="154" t="s">
        <v>14</v>
      </c>
      <c r="F26" s="154" t="s">
        <v>15</v>
      </c>
      <c r="G26" s="154" t="s">
        <v>16</v>
      </c>
      <c r="H26" s="154" t="s">
        <v>17</v>
      </c>
      <c r="I26" s="154" t="s">
        <v>18</v>
      </c>
      <c r="J26" s="161" t="s">
        <v>19</v>
      </c>
      <c r="K26" s="162" t="s">
        <v>20</v>
      </c>
      <c r="L26" s="158"/>
      <c r="M26" s="120"/>
    </row>
    <row r="27" spans="1:14" ht="20" customHeight="1">
      <c r="A27" s="113">
        <v>1</v>
      </c>
      <c r="B27" s="114" t="s">
        <v>44</v>
      </c>
      <c r="C27" s="115" t="s">
        <v>87</v>
      </c>
      <c r="D27" s="115">
        <v>2</v>
      </c>
      <c r="E27" s="115"/>
      <c r="F27" s="115">
        <v>2</v>
      </c>
      <c r="G27" s="115"/>
      <c r="H27" s="115"/>
      <c r="I27" s="115"/>
      <c r="J27" s="115">
        <v>60</v>
      </c>
      <c r="K27" s="115">
        <v>5</v>
      </c>
      <c r="L27" s="116">
        <v>16</v>
      </c>
      <c r="M27" s="120"/>
    </row>
    <row r="28" spans="1:14" ht="20" customHeight="1">
      <c r="A28" s="117">
        <v>2</v>
      </c>
      <c r="B28" s="163" t="s">
        <v>151</v>
      </c>
      <c r="C28" s="164" t="s">
        <v>88</v>
      </c>
      <c r="D28" s="164">
        <v>1</v>
      </c>
      <c r="E28" s="164"/>
      <c r="F28" s="164">
        <v>2</v>
      </c>
      <c r="G28" s="164"/>
      <c r="H28" s="164"/>
      <c r="I28" s="164"/>
      <c r="J28" s="164">
        <v>45</v>
      </c>
      <c r="K28" s="164">
        <v>5</v>
      </c>
      <c r="L28" s="165">
        <v>16</v>
      </c>
      <c r="M28" s="166"/>
      <c r="N28" s="20"/>
    </row>
    <row r="29" spans="1:14" ht="20" customHeight="1">
      <c r="A29" s="117">
        <v>3</v>
      </c>
      <c r="B29" s="118" t="s">
        <v>152</v>
      </c>
      <c r="C29" s="119" t="s">
        <v>89</v>
      </c>
      <c r="D29" s="119">
        <v>1</v>
      </c>
      <c r="E29" s="119">
        <v>2</v>
      </c>
      <c r="F29" s="119"/>
      <c r="G29" s="120"/>
      <c r="H29" s="119"/>
      <c r="I29" s="119"/>
      <c r="J29" s="119">
        <v>45</v>
      </c>
      <c r="K29" s="119">
        <v>4</v>
      </c>
      <c r="L29" s="121">
        <v>16</v>
      </c>
      <c r="M29" s="120"/>
    </row>
    <row r="30" spans="1:14" ht="20" customHeight="1">
      <c r="A30" s="117">
        <v>4</v>
      </c>
      <c r="B30" s="118" t="s">
        <v>46</v>
      </c>
      <c r="C30" s="119" t="s">
        <v>90</v>
      </c>
      <c r="D30" s="119">
        <v>2</v>
      </c>
      <c r="E30" s="119">
        <v>2</v>
      </c>
      <c r="F30" s="119"/>
      <c r="G30" s="119"/>
      <c r="H30" s="119"/>
      <c r="I30" s="119"/>
      <c r="J30" s="119">
        <v>60</v>
      </c>
      <c r="K30" s="119">
        <v>4</v>
      </c>
      <c r="L30" s="121" t="s">
        <v>216</v>
      </c>
      <c r="M30" s="120"/>
    </row>
    <row r="31" spans="1:14" ht="20" customHeight="1">
      <c r="A31" s="117">
        <v>5</v>
      </c>
      <c r="B31" s="118" t="s">
        <v>45</v>
      </c>
      <c r="C31" s="119" t="s">
        <v>91</v>
      </c>
      <c r="D31" s="119">
        <v>2</v>
      </c>
      <c r="E31" s="119"/>
      <c r="F31" s="119">
        <v>2</v>
      </c>
      <c r="G31" s="119"/>
      <c r="H31" s="119"/>
      <c r="I31" s="119"/>
      <c r="J31" s="119">
        <v>60</v>
      </c>
      <c r="K31" s="119">
        <v>5</v>
      </c>
      <c r="L31" s="121">
        <v>15</v>
      </c>
      <c r="M31" s="120"/>
    </row>
    <row r="32" spans="1:14" ht="20" customHeight="1">
      <c r="A32" s="117">
        <v>6</v>
      </c>
      <c r="B32" s="118" t="s">
        <v>63</v>
      </c>
      <c r="C32" s="119" t="s">
        <v>92</v>
      </c>
      <c r="D32" s="119">
        <v>2</v>
      </c>
      <c r="E32" s="119"/>
      <c r="F32" s="119">
        <v>2</v>
      </c>
      <c r="G32" s="120"/>
      <c r="H32" s="119"/>
      <c r="I32" s="119"/>
      <c r="J32" s="119">
        <v>60</v>
      </c>
      <c r="K32" s="119">
        <v>4</v>
      </c>
      <c r="L32" s="121">
        <v>15</v>
      </c>
      <c r="M32" s="120"/>
    </row>
    <row r="33" spans="1:13" ht="20" customHeight="1">
      <c r="A33" s="95">
        <v>7</v>
      </c>
      <c r="B33" s="86" t="s">
        <v>25</v>
      </c>
      <c r="C33" s="86" t="s">
        <v>161</v>
      </c>
      <c r="D33" s="167"/>
      <c r="E33" s="167">
        <v>2</v>
      </c>
      <c r="F33" s="168"/>
      <c r="G33" s="168"/>
      <c r="H33" s="167"/>
      <c r="I33" s="168"/>
      <c r="J33" s="167">
        <v>30</v>
      </c>
      <c r="K33" s="167">
        <v>2</v>
      </c>
      <c r="L33" s="83">
        <v>23</v>
      </c>
      <c r="M33" s="120"/>
    </row>
    <row r="34" spans="1:13" ht="20" customHeight="1" thickBot="1">
      <c r="A34" s="104">
        <v>8</v>
      </c>
      <c r="B34" s="89" t="s">
        <v>26</v>
      </c>
      <c r="C34" s="106" t="s">
        <v>93</v>
      </c>
      <c r="D34" s="106"/>
      <c r="E34" s="106">
        <v>2</v>
      </c>
      <c r="F34" s="106"/>
      <c r="G34" s="106"/>
      <c r="H34" s="106"/>
      <c r="I34" s="106"/>
      <c r="J34" s="106">
        <v>30</v>
      </c>
      <c r="K34" s="106">
        <v>1</v>
      </c>
      <c r="L34" s="107">
        <v>24</v>
      </c>
      <c r="M34" s="120"/>
    </row>
    <row r="35" spans="1:13" ht="20" customHeight="1" thickBot="1">
      <c r="A35" s="144"/>
      <c r="B35" s="144"/>
      <c r="C35" s="169" t="s">
        <v>23</v>
      </c>
      <c r="D35" s="146">
        <f t="shared" ref="D35:K35" si="1">SUM(D27:D34)</f>
        <v>10</v>
      </c>
      <c r="E35" s="146">
        <f t="shared" si="1"/>
        <v>8</v>
      </c>
      <c r="F35" s="146">
        <f t="shared" si="1"/>
        <v>8</v>
      </c>
      <c r="G35" s="146">
        <f t="shared" si="1"/>
        <v>0</v>
      </c>
      <c r="H35" s="146">
        <f t="shared" si="1"/>
        <v>0</v>
      </c>
      <c r="I35" s="146">
        <f t="shared" si="1"/>
        <v>0</v>
      </c>
      <c r="J35" s="146">
        <f t="shared" si="1"/>
        <v>390</v>
      </c>
      <c r="K35" s="146">
        <f t="shared" si="1"/>
        <v>30</v>
      </c>
      <c r="L35" s="147"/>
      <c r="M35" s="120"/>
    </row>
    <row r="36" spans="1:13" ht="29.25" customHeight="1" thickBot="1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20"/>
    </row>
    <row r="37" spans="1:13" ht="14" customHeight="1" thickBot="1">
      <c r="A37" s="170"/>
      <c r="B37" s="149"/>
      <c r="C37" s="149"/>
      <c r="D37" s="149"/>
      <c r="E37" s="149"/>
      <c r="F37" s="150" t="s">
        <v>3</v>
      </c>
      <c r="G37" s="149"/>
      <c r="H37" s="149" t="s">
        <v>27</v>
      </c>
      <c r="I37" s="149"/>
      <c r="J37" s="149"/>
      <c r="K37" s="151" t="s">
        <v>5</v>
      </c>
      <c r="L37" s="152"/>
      <c r="M37" s="120"/>
    </row>
    <row r="38" spans="1:13">
      <c r="A38" s="171" t="s">
        <v>6</v>
      </c>
      <c r="B38" s="154" t="s">
        <v>7</v>
      </c>
      <c r="C38" s="154" t="s">
        <v>8</v>
      </c>
      <c r="D38" s="155"/>
      <c r="E38" s="155" t="s">
        <v>9</v>
      </c>
      <c r="F38" s="155"/>
      <c r="G38" s="155"/>
      <c r="H38" s="155"/>
      <c r="I38" s="156"/>
      <c r="J38" s="154" t="s">
        <v>10</v>
      </c>
      <c r="K38" s="154" t="s">
        <v>11</v>
      </c>
      <c r="L38" s="158" t="s">
        <v>12</v>
      </c>
      <c r="M38" s="120"/>
    </row>
    <row r="39" spans="1:13" ht="14" thickBot="1">
      <c r="A39" s="172"/>
      <c r="B39" s="160"/>
      <c r="C39" s="160"/>
      <c r="D39" s="154" t="s">
        <v>13</v>
      </c>
      <c r="E39" s="154" t="s">
        <v>14</v>
      </c>
      <c r="F39" s="154" t="s">
        <v>15</v>
      </c>
      <c r="G39" s="154" t="s">
        <v>16</v>
      </c>
      <c r="H39" s="154" t="s">
        <v>17</v>
      </c>
      <c r="I39" s="154" t="s">
        <v>18</v>
      </c>
      <c r="J39" s="154" t="s">
        <v>19</v>
      </c>
      <c r="K39" s="162" t="s">
        <v>20</v>
      </c>
      <c r="L39" s="158"/>
      <c r="M39" s="120"/>
    </row>
    <row r="40" spans="1:13" ht="20" customHeight="1">
      <c r="A40" s="113">
        <v>1</v>
      </c>
      <c r="B40" s="114" t="s">
        <v>51</v>
      </c>
      <c r="C40" s="114" t="s">
        <v>94</v>
      </c>
      <c r="D40" s="115">
        <v>2</v>
      </c>
      <c r="E40" s="115">
        <v>2</v>
      </c>
      <c r="F40" s="115"/>
      <c r="G40" s="115"/>
      <c r="H40" s="115"/>
      <c r="I40" s="115"/>
      <c r="J40" s="115">
        <v>60</v>
      </c>
      <c r="K40" s="115">
        <v>4</v>
      </c>
      <c r="L40" s="116">
        <v>13</v>
      </c>
      <c r="M40" s="120"/>
    </row>
    <row r="41" spans="1:13" ht="20" customHeight="1">
      <c r="A41" s="117">
        <v>2</v>
      </c>
      <c r="B41" s="118" t="s">
        <v>49</v>
      </c>
      <c r="C41" s="119" t="s">
        <v>95</v>
      </c>
      <c r="D41" s="119">
        <v>1</v>
      </c>
      <c r="E41" s="119"/>
      <c r="F41" s="119">
        <v>1</v>
      </c>
      <c r="G41" s="119"/>
      <c r="H41" s="119"/>
      <c r="I41" s="119"/>
      <c r="J41" s="119">
        <v>30</v>
      </c>
      <c r="K41" s="119">
        <v>3</v>
      </c>
      <c r="L41" s="121">
        <v>11</v>
      </c>
      <c r="M41" s="120"/>
    </row>
    <row r="42" spans="1:13" ht="20" customHeight="1">
      <c r="A42" s="117">
        <v>3</v>
      </c>
      <c r="B42" s="118" t="s">
        <v>162</v>
      </c>
      <c r="C42" s="119" t="s">
        <v>96</v>
      </c>
      <c r="D42" s="119">
        <v>1</v>
      </c>
      <c r="E42" s="119"/>
      <c r="F42" s="119">
        <v>2</v>
      </c>
      <c r="G42" s="119"/>
      <c r="H42" s="119"/>
      <c r="I42" s="119"/>
      <c r="J42" s="119">
        <v>45</v>
      </c>
      <c r="K42" s="119">
        <v>4</v>
      </c>
      <c r="L42" s="121">
        <v>16</v>
      </c>
      <c r="M42" s="120"/>
    </row>
    <row r="43" spans="1:13" ht="20" customHeight="1">
      <c r="A43" s="117">
        <v>4</v>
      </c>
      <c r="B43" s="118" t="s">
        <v>55</v>
      </c>
      <c r="C43" s="119" t="s">
        <v>97</v>
      </c>
      <c r="D43" s="119">
        <v>1</v>
      </c>
      <c r="E43" s="119"/>
      <c r="F43" s="119">
        <v>2</v>
      </c>
      <c r="G43" s="119"/>
      <c r="H43" s="119"/>
      <c r="I43" s="119"/>
      <c r="J43" s="119">
        <v>45</v>
      </c>
      <c r="K43" s="119">
        <v>5</v>
      </c>
      <c r="L43" s="121">
        <v>16</v>
      </c>
      <c r="M43" s="120"/>
    </row>
    <row r="44" spans="1:13" ht="20" customHeight="1">
      <c r="A44" s="117">
        <v>5</v>
      </c>
      <c r="B44" s="118" t="s">
        <v>62</v>
      </c>
      <c r="C44" s="119" t="s">
        <v>98</v>
      </c>
      <c r="D44" s="119">
        <v>2</v>
      </c>
      <c r="E44" s="119"/>
      <c r="F44" s="119">
        <v>2</v>
      </c>
      <c r="G44" s="120"/>
      <c r="H44" s="119"/>
      <c r="I44" s="119"/>
      <c r="J44" s="119">
        <v>60</v>
      </c>
      <c r="K44" s="119">
        <v>4</v>
      </c>
      <c r="L44" s="121">
        <v>15</v>
      </c>
      <c r="M44" s="120"/>
    </row>
    <row r="45" spans="1:13" ht="20" customHeight="1">
      <c r="A45" s="117">
        <v>6</v>
      </c>
      <c r="B45" s="173" t="s">
        <v>54</v>
      </c>
      <c r="C45" s="173" t="s">
        <v>99</v>
      </c>
      <c r="D45" s="173">
        <v>2</v>
      </c>
      <c r="E45" s="173"/>
      <c r="F45" s="173">
        <v>2</v>
      </c>
      <c r="G45" s="173"/>
      <c r="H45" s="173"/>
      <c r="I45" s="173"/>
      <c r="J45" s="173">
        <v>60</v>
      </c>
      <c r="K45" s="173">
        <v>6</v>
      </c>
      <c r="L45" s="174">
        <v>15</v>
      </c>
      <c r="M45" s="120"/>
    </row>
    <row r="46" spans="1:13" ht="20" customHeight="1">
      <c r="A46" s="117">
        <v>7</v>
      </c>
      <c r="B46" s="118" t="s">
        <v>52</v>
      </c>
      <c r="C46" s="119" t="s">
        <v>100</v>
      </c>
      <c r="D46" s="119">
        <v>2</v>
      </c>
      <c r="E46" s="119"/>
      <c r="F46" s="119"/>
      <c r="G46" s="119"/>
      <c r="H46" s="119"/>
      <c r="I46" s="119"/>
      <c r="J46" s="119">
        <v>30</v>
      </c>
      <c r="K46" s="119">
        <v>2</v>
      </c>
      <c r="L46" s="121">
        <v>13</v>
      </c>
      <c r="M46" s="120"/>
    </row>
    <row r="47" spans="1:13" ht="20" customHeight="1">
      <c r="A47" s="95">
        <v>8</v>
      </c>
      <c r="B47" s="86" t="s">
        <v>28</v>
      </c>
      <c r="C47" s="96" t="s">
        <v>101</v>
      </c>
      <c r="D47" s="96"/>
      <c r="E47" s="96">
        <v>2</v>
      </c>
      <c r="F47" s="96"/>
      <c r="G47" s="96"/>
      <c r="H47" s="96"/>
      <c r="I47" s="96"/>
      <c r="J47" s="96">
        <v>30</v>
      </c>
      <c r="K47" s="96">
        <v>2</v>
      </c>
      <c r="L47" s="122">
        <v>23</v>
      </c>
      <c r="M47" s="120"/>
    </row>
    <row r="48" spans="1:13" ht="20" customHeight="1" thickBot="1">
      <c r="A48" s="144"/>
      <c r="B48" s="144"/>
      <c r="C48" s="145" t="s">
        <v>23</v>
      </c>
      <c r="D48" s="146">
        <f t="shared" ref="D48:K48" si="2">SUM(D40:D47)</f>
        <v>11</v>
      </c>
      <c r="E48" s="146">
        <f t="shared" si="2"/>
        <v>4</v>
      </c>
      <c r="F48" s="146">
        <f t="shared" si="2"/>
        <v>9</v>
      </c>
      <c r="G48" s="146">
        <f t="shared" si="2"/>
        <v>0</v>
      </c>
      <c r="H48" s="146">
        <f t="shared" si="2"/>
        <v>0</v>
      </c>
      <c r="I48" s="146">
        <f t="shared" si="2"/>
        <v>0</v>
      </c>
      <c r="J48" s="146">
        <f t="shared" si="2"/>
        <v>360</v>
      </c>
      <c r="K48" s="146">
        <f t="shared" si="2"/>
        <v>30</v>
      </c>
      <c r="L48" s="147"/>
      <c r="M48" s="120"/>
    </row>
    <row r="49" spans="1:13" ht="29.25" customHeight="1" thickBot="1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20"/>
    </row>
    <row r="50" spans="1:13" ht="14" customHeight="1" thickBot="1">
      <c r="A50" s="148"/>
      <c r="B50" s="149"/>
      <c r="C50" s="149"/>
      <c r="D50" s="149"/>
      <c r="E50" s="149"/>
      <c r="F50" s="150" t="s">
        <v>3</v>
      </c>
      <c r="G50" s="149"/>
      <c r="H50" s="149" t="s">
        <v>29</v>
      </c>
      <c r="I50" s="149"/>
      <c r="J50" s="149"/>
      <c r="K50" s="151" t="s">
        <v>5</v>
      </c>
      <c r="L50" s="152"/>
      <c r="M50" s="120"/>
    </row>
    <row r="51" spans="1:13">
      <c r="A51" s="153" t="s">
        <v>6</v>
      </c>
      <c r="B51" s="154" t="s">
        <v>7</v>
      </c>
      <c r="C51" s="154" t="s">
        <v>8</v>
      </c>
      <c r="D51" s="155"/>
      <c r="E51" s="155" t="s">
        <v>9</v>
      </c>
      <c r="F51" s="155"/>
      <c r="G51" s="155"/>
      <c r="H51" s="155"/>
      <c r="I51" s="156"/>
      <c r="J51" s="154" t="s">
        <v>10</v>
      </c>
      <c r="K51" s="154" t="s">
        <v>11</v>
      </c>
      <c r="L51" s="158" t="s">
        <v>12</v>
      </c>
      <c r="M51" s="120"/>
    </row>
    <row r="52" spans="1:13" ht="14" thickBot="1">
      <c r="A52" s="159"/>
      <c r="B52" s="160"/>
      <c r="C52" s="160"/>
      <c r="D52" s="154" t="s">
        <v>13</v>
      </c>
      <c r="E52" s="154" t="s">
        <v>14</v>
      </c>
      <c r="F52" s="154" t="s">
        <v>15</v>
      </c>
      <c r="G52" s="154" t="s">
        <v>16</v>
      </c>
      <c r="H52" s="154" t="s">
        <v>17</v>
      </c>
      <c r="I52" s="154" t="s">
        <v>18</v>
      </c>
      <c r="J52" s="154" t="s">
        <v>19</v>
      </c>
      <c r="K52" s="162" t="s">
        <v>20</v>
      </c>
      <c r="L52" s="158"/>
      <c r="M52" s="120"/>
    </row>
    <row r="53" spans="1:13" ht="20" customHeight="1">
      <c r="A53" s="113">
        <v>1</v>
      </c>
      <c r="B53" s="114" t="s">
        <v>64</v>
      </c>
      <c r="C53" s="115" t="s">
        <v>102</v>
      </c>
      <c r="D53" s="115">
        <v>2</v>
      </c>
      <c r="E53" s="115"/>
      <c r="F53" s="115">
        <v>2</v>
      </c>
      <c r="G53" s="115"/>
      <c r="H53" s="115"/>
      <c r="I53" s="115"/>
      <c r="J53" s="115">
        <v>60</v>
      </c>
      <c r="K53" s="115">
        <v>6</v>
      </c>
      <c r="L53" s="116">
        <v>15</v>
      </c>
      <c r="M53" s="120"/>
    </row>
    <row r="54" spans="1:13" ht="20" customHeight="1">
      <c r="A54" s="117">
        <v>2</v>
      </c>
      <c r="B54" s="118" t="s">
        <v>58</v>
      </c>
      <c r="C54" s="119" t="s">
        <v>103</v>
      </c>
      <c r="D54" s="119">
        <v>2</v>
      </c>
      <c r="E54" s="119"/>
      <c r="F54" s="119">
        <v>2</v>
      </c>
      <c r="G54" s="119"/>
      <c r="H54" s="119"/>
      <c r="I54" s="119"/>
      <c r="J54" s="119">
        <v>60</v>
      </c>
      <c r="K54" s="119">
        <v>6</v>
      </c>
      <c r="L54" s="121">
        <v>15</v>
      </c>
      <c r="M54" s="120"/>
    </row>
    <row r="55" spans="1:13" ht="20" customHeight="1">
      <c r="A55" s="117">
        <v>3</v>
      </c>
      <c r="B55" s="118" t="s">
        <v>160</v>
      </c>
      <c r="C55" s="119" t="s">
        <v>104</v>
      </c>
      <c r="D55" s="119">
        <v>2</v>
      </c>
      <c r="E55" s="119"/>
      <c r="F55" s="119">
        <v>2</v>
      </c>
      <c r="G55" s="119"/>
      <c r="H55" s="119"/>
      <c r="I55" s="119"/>
      <c r="J55" s="119">
        <v>60</v>
      </c>
      <c r="K55" s="119">
        <v>4</v>
      </c>
      <c r="L55" s="121">
        <v>14</v>
      </c>
      <c r="M55" s="120"/>
    </row>
    <row r="56" spans="1:13" ht="20" customHeight="1">
      <c r="A56" s="117">
        <v>4</v>
      </c>
      <c r="B56" s="118" t="s">
        <v>72</v>
      </c>
      <c r="C56" s="119" t="s">
        <v>105</v>
      </c>
      <c r="D56" s="119">
        <v>2</v>
      </c>
      <c r="E56" s="119"/>
      <c r="F56" s="119"/>
      <c r="G56" s="119"/>
      <c r="H56" s="119">
        <v>2</v>
      </c>
      <c r="I56" s="119"/>
      <c r="J56" s="119">
        <v>60</v>
      </c>
      <c r="K56" s="119">
        <v>4</v>
      </c>
      <c r="L56" s="175">
        <v>14</v>
      </c>
      <c r="M56" s="120"/>
    </row>
    <row r="57" spans="1:13" ht="20" customHeight="1">
      <c r="A57" s="117">
        <v>5</v>
      </c>
      <c r="B57" s="176" t="s">
        <v>56</v>
      </c>
      <c r="C57" s="119" t="s">
        <v>106</v>
      </c>
      <c r="D57" s="119">
        <v>1</v>
      </c>
      <c r="E57" s="119"/>
      <c r="F57" s="119"/>
      <c r="G57" s="119">
        <v>1</v>
      </c>
      <c r="H57" s="119"/>
      <c r="I57" s="119"/>
      <c r="J57" s="119">
        <v>30</v>
      </c>
      <c r="K57" s="119">
        <v>2</v>
      </c>
      <c r="L57" s="121" t="s">
        <v>73</v>
      </c>
      <c r="M57" s="120"/>
    </row>
    <row r="58" spans="1:13" ht="20" customHeight="1">
      <c r="A58" s="95">
        <v>6</v>
      </c>
      <c r="B58" s="86" t="s">
        <v>214</v>
      </c>
      <c r="C58" s="96" t="s">
        <v>107</v>
      </c>
      <c r="D58" s="96"/>
      <c r="E58" s="96">
        <v>2</v>
      </c>
      <c r="F58" s="96"/>
      <c r="G58" s="96"/>
      <c r="H58" s="96"/>
      <c r="I58" s="96"/>
      <c r="J58" s="96">
        <v>30</v>
      </c>
      <c r="K58" s="96">
        <v>2</v>
      </c>
      <c r="L58" s="122">
        <v>23</v>
      </c>
      <c r="M58" s="120"/>
    </row>
    <row r="59" spans="1:13" ht="20" customHeight="1">
      <c r="A59" s="117">
        <v>7</v>
      </c>
      <c r="B59" s="118" t="s">
        <v>68</v>
      </c>
      <c r="C59" s="119" t="s">
        <v>108</v>
      </c>
      <c r="D59" s="119">
        <v>1</v>
      </c>
      <c r="E59" s="119"/>
      <c r="F59" s="119"/>
      <c r="G59" s="119"/>
      <c r="H59" s="119">
        <v>2</v>
      </c>
      <c r="I59" s="119"/>
      <c r="J59" s="119">
        <v>45</v>
      </c>
      <c r="K59" s="119">
        <v>3</v>
      </c>
      <c r="L59" s="121">
        <v>13</v>
      </c>
      <c r="M59" s="120"/>
    </row>
    <row r="60" spans="1:13" ht="20" customHeight="1" thickBot="1">
      <c r="A60" s="177">
        <v>8</v>
      </c>
      <c r="B60" s="178" t="s">
        <v>57</v>
      </c>
      <c r="C60" s="179" t="s">
        <v>109</v>
      </c>
      <c r="D60" s="179">
        <v>1</v>
      </c>
      <c r="E60" s="179"/>
      <c r="F60" s="179">
        <v>2</v>
      </c>
      <c r="G60" s="179"/>
      <c r="H60" s="179"/>
      <c r="I60" s="179"/>
      <c r="J60" s="179">
        <v>45</v>
      </c>
      <c r="K60" s="179">
        <v>3</v>
      </c>
      <c r="L60" s="180">
        <v>14</v>
      </c>
      <c r="M60" s="120"/>
    </row>
    <row r="61" spans="1:13" ht="20" customHeight="1" thickBot="1">
      <c r="A61" s="181"/>
      <c r="B61" s="182"/>
      <c r="C61" s="169" t="s">
        <v>23</v>
      </c>
      <c r="D61" s="183">
        <f t="shared" ref="D61:K61" si="3">SUM(D53:D60)</f>
        <v>11</v>
      </c>
      <c r="E61" s="183">
        <f t="shared" si="3"/>
        <v>2</v>
      </c>
      <c r="F61" s="183">
        <f t="shared" si="3"/>
        <v>8</v>
      </c>
      <c r="G61" s="183">
        <f t="shared" si="3"/>
        <v>1</v>
      </c>
      <c r="H61" s="183">
        <f t="shared" si="3"/>
        <v>4</v>
      </c>
      <c r="I61" s="183">
        <f t="shared" si="3"/>
        <v>0</v>
      </c>
      <c r="J61" s="183">
        <f t="shared" si="3"/>
        <v>390</v>
      </c>
      <c r="K61" s="183">
        <f t="shared" si="3"/>
        <v>30</v>
      </c>
      <c r="L61" s="147"/>
      <c r="M61" s="120"/>
    </row>
    <row r="62" spans="1:13" ht="14.25" customHeight="1">
      <c r="A62" s="120"/>
      <c r="B62" s="120"/>
      <c r="C62" s="184"/>
      <c r="D62" s="185"/>
      <c r="E62" s="185"/>
      <c r="F62" s="185"/>
      <c r="G62" s="185"/>
      <c r="H62" s="185"/>
      <c r="I62" s="185"/>
      <c r="J62" s="185"/>
      <c r="K62" s="185"/>
      <c r="L62" s="185"/>
      <c r="M62" s="120"/>
    </row>
    <row r="63" spans="1:13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</row>
    <row r="64" spans="1:13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</row>
  </sheetData>
  <mergeCells count="1">
    <mergeCell ref="K2:L2"/>
  </mergeCells>
  <phoneticPr fontId="0" type="noConversion"/>
  <pageMargins left="0.75" right="0.75" top="1" bottom="1" header="0.5" footer="0.5"/>
  <pageSetup paperSize="9" scale="60" orientation="portrait" horizont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tabSelected="1" zoomScaleNormal="100" workbookViewId="0">
      <selection activeCell="H10" sqref="H10"/>
    </sheetView>
  </sheetViews>
  <sheetFormatPr baseColWidth="10" defaultRowHeight="13"/>
  <cols>
    <col min="1" max="1" width="5.5" customWidth="1"/>
    <col min="2" max="2" width="46.5" customWidth="1"/>
    <col min="3" max="3" width="14.1640625" customWidth="1"/>
    <col min="4" max="9" width="5.6640625" customWidth="1"/>
    <col min="10" max="10" width="12.5" customWidth="1"/>
    <col min="11" max="11" width="14.33203125" customWidth="1"/>
    <col min="12" max="14" width="8.83203125" customWidth="1"/>
    <col min="15" max="15" width="46.5" customWidth="1"/>
    <col min="16" max="16" width="10" customWidth="1"/>
    <col min="17" max="18" width="8.83203125" customWidth="1"/>
    <col min="19" max="19" width="5.83203125" customWidth="1"/>
    <col min="20" max="20" width="8.83203125" customWidth="1"/>
    <col min="21" max="21" width="4" customWidth="1"/>
    <col min="22" max="22" width="7.5" customWidth="1"/>
    <col min="23" max="23" width="12.1640625" customWidth="1"/>
    <col min="24" max="24" width="11.1640625" customWidth="1"/>
    <col min="25" max="256" width="8.83203125" customWidth="1"/>
  </cols>
  <sheetData>
    <row r="1" spans="1:19">
      <c r="F1" s="24" t="s">
        <v>212</v>
      </c>
      <c r="S1" s="25" t="s">
        <v>210</v>
      </c>
    </row>
    <row r="2" spans="1:19" ht="30" customHeight="1" thickBot="1">
      <c r="B2" s="25"/>
      <c r="D2" s="25"/>
    </row>
    <row r="3" spans="1:19" ht="14" customHeight="1" thickBot="1">
      <c r="A3" s="11"/>
      <c r="B3" s="12"/>
      <c r="C3" s="12"/>
      <c r="D3" s="12"/>
      <c r="E3" s="12"/>
      <c r="F3" s="13" t="s">
        <v>3</v>
      </c>
      <c r="G3" s="12"/>
      <c r="H3" s="12" t="s">
        <v>30</v>
      </c>
      <c r="I3" s="12"/>
      <c r="J3" s="12"/>
      <c r="K3" s="14" t="s">
        <v>5</v>
      </c>
      <c r="L3" s="15"/>
    </row>
    <row r="4" spans="1:19">
      <c r="A4" s="26" t="s">
        <v>6</v>
      </c>
      <c r="B4" s="27" t="s">
        <v>7</v>
      </c>
      <c r="C4" s="27" t="s">
        <v>8</v>
      </c>
      <c r="D4" s="28"/>
      <c r="E4" s="28" t="s">
        <v>9</v>
      </c>
      <c r="F4" s="28"/>
      <c r="G4" s="28"/>
      <c r="H4" s="28"/>
      <c r="I4" s="29"/>
      <c r="J4" s="27" t="s">
        <v>10</v>
      </c>
      <c r="K4" s="49" t="s">
        <v>11</v>
      </c>
      <c r="L4" s="30" t="s">
        <v>12</v>
      </c>
    </row>
    <row r="5" spans="1:19" ht="23" thickBot="1">
      <c r="A5" s="61"/>
      <c r="B5" s="59"/>
      <c r="C5" s="59"/>
      <c r="D5" s="55" t="s">
        <v>13</v>
      </c>
      <c r="E5" s="55" t="s">
        <v>14</v>
      </c>
      <c r="F5" s="55" t="s">
        <v>15</v>
      </c>
      <c r="G5" s="55" t="s">
        <v>16</v>
      </c>
      <c r="H5" s="55" t="s">
        <v>17</v>
      </c>
      <c r="I5" s="55" t="s">
        <v>18</v>
      </c>
      <c r="J5" s="55" t="s">
        <v>19</v>
      </c>
      <c r="K5" s="62" t="s">
        <v>20</v>
      </c>
      <c r="L5" s="58"/>
    </row>
    <row r="6" spans="1:19" ht="18.75" customHeight="1">
      <c r="A6" s="113">
        <v>1</v>
      </c>
      <c r="B6" s="114" t="s">
        <v>65</v>
      </c>
      <c r="C6" s="115" t="s">
        <v>110</v>
      </c>
      <c r="D6" s="115">
        <v>2</v>
      </c>
      <c r="E6" s="115"/>
      <c r="F6" s="115">
        <v>2</v>
      </c>
      <c r="G6" s="115"/>
      <c r="H6" s="115"/>
      <c r="I6" s="115"/>
      <c r="J6" s="115">
        <v>60</v>
      </c>
      <c r="K6" s="115">
        <v>5</v>
      </c>
      <c r="L6" s="116">
        <v>15</v>
      </c>
    </row>
    <row r="7" spans="1:19" ht="18" customHeight="1">
      <c r="A7" s="117">
        <v>2</v>
      </c>
      <c r="B7" s="118" t="s">
        <v>59</v>
      </c>
      <c r="C7" s="119" t="s">
        <v>111</v>
      </c>
      <c r="D7" s="119">
        <v>2</v>
      </c>
      <c r="E7" s="119"/>
      <c r="F7" s="119">
        <v>2</v>
      </c>
      <c r="G7" s="185"/>
      <c r="H7" s="119"/>
      <c r="I7" s="119"/>
      <c r="J7" s="119">
        <v>60</v>
      </c>
      <c r="K7" s="119">
        <v>5</v>
      </c>
      <c r="L7" s="121">
        <v>15</v>
      </c>
    </row>
    <row r="8" spans="1:19" ht="18.75" customHeight="1">
      <c r="A8" s="117">
        <v>3</v>
      </c>
      <c r="B8" s="118" t="s">
        <v>66</v>
      </c>
      <c r="C8" s="119" t="s">
        <v>112</v>
      </c>
      <c r="D8" s="119">
        <v>1</v>
      </c>
      <c r="E8" s="119"/>
      <c r="F8" s="119">
        <v>2</v>
      </c>
      <c r="G8" s="119"/>
      <c r="H8" s="119"/>
      <c r="I8" s="119"/>
      <c r="J8" s="119">
        <v>45</v>
      </c>
      <c r="K8" s="119">
        <v>3</v>
      </c>
      <c r="L8" s="121">
        <v>16</v>
      </c>
      <c r="N8" s="20"/>
      <c r="O8" s="20"/>
      <c r="P8" s="20"/>
    </row>
    <row r="9" spans="1:19" ht="19.5" customHeight="1">
      <c r="A9" s="95">
        <v>4</v>
      </c>
      <c r="B9" s="86" t="s">
        <v>76</v>
      </c>
      <c r="C9" s="96" t="s">
        <v>153</v>
      </c>
      <c r="D9" s="96">
        <v>1</v>
      </c>
      <c r="E9" s="96"/>
      <c r="F9" s="96">
        <v>2</v>
      </c>
      <c r="G9" s="221"/>
      <c r="H9" s="96"/>
      <c r="I9" s="96"/>
      <c r="J9" s="96">
        <v>45</v>
      </c>
      <c r="K9" s="96">
        <v>4</v>
      </c>
      <c r="L9" s="122">
        <v>16</v>
      </c>
      <c r="N9" s="20"/>
      <c r="O9" s="20"/>
      <c r="P9" s="20"/>
    </row>
    <row r="10" spans="1:19" ht="18" customHeight="1">
      <c r="A10" s="95">
        <v>5</v>
      </c>
      <c r="B10" s="81" t="s">
        <v>77</v>
      </c>
      <c r="C10" s="96" t="s">
        <v>154</v>
      </c>
      <c r="D10" s="96">
        <v>1</v>
      </c>
      <c r="E10" s="96"/>
      <c r="F10" s="96"/>
      <c r="G10" s="96"/>
      <c r="H10" s="96">
        <v>2</v>
      </c>
      <c r="I10" s="96"/>
      <c r="J10" s="96">
        <v>45</v>
      </c>
      <c r="K10" s="96">
        <v>4</v>
      </c>
      <c r="L10" s="122">
        <v>13</v>
      </c>
    </row>
    <row r="11" spans="1:19" ht="18" customHeight="1">
      <c r="A11" s="95">
        <v>6</v>
      </c>
      <c r="B11" s="81" t="s">
        <v>69</v>
      </c>
      <c r="C11" s="96" t="s">
        <v>155</v>
      </c>
      <c r="D11" s="96">
        <v>1</v>
      </c>
      <c r="E11" s="96"/>
      <c r="F11" s="96"/>
      <c r="G11" s="96">
        <v>2</v>
      </c>
      <c r="H11" s="96"/>
      <c r="I11" s="96"/>
      <c r="J11" s="96">
        <v>45</v>
      </c>
      <c r="K11" s="96">
        <v>4</v>
      </c>
      <c r="L11" s="122">
        <v>14</v>
      </c>
      <c r="N11" s="20"/>
      <c r="O11" s="20"/>
      <c r="P11" s="20"/>
    </row>
    <row r="12" spans="1:19" ht="17.25" customHeight="1">
      <c r="A12" s="117">
        <v>7</v>
      </c>
      <c r="B12" s="118" t="s">
        <v>67</v>
      </c>
      <c r="C12" s="119" t="s">
        <v>156</v>
      </c>
      <c r="D12" s="119">
        <v>1</v>
      </c>
      <c r="E12" s="119"/>
      <c r="F12" s="119">
        <v>2</v>
      </c>
      <c r="G12" s="119"/>
      <c r="H12" s="119"/>
      <c r="I12" s="119"/>
      <c r="J12" s="119">
        <v>45</v>
      </c>
      <c r="K12" s="119">
        <v>3</v>
      </c>
      <c r="L12" s="121">
        <v>15</v>
      </c>
      <c r="N12" s="234"/>
      <c r="O12" s="234"/>
      <c r="P12" s="234"/>
    </row>
    <row r="13" spans="1:19" s="31" customFormat="1" ht="18" customHeight="1" thickBot="1">
      <c r="A13" s="104">
        <v>8</v>
      </c>
      <c r="B13" s="89" t="s">
        <v>217</v>
      </c>
      <c r="C13" s="106" t="s">
        <v>157</v>
      </c>
      <c r="D13" s="106"/>
      <c r="E13" s="106">
        <v>2</v>
      </c>
      <c r="F13" s="106"/>
      <c r="G13" s="106"/>
      <c r="H13" s="106"/>
      <c r="I13" s="106"/>
      <c r="J13" s="106">
        <v>30</v>
      </c>
      <c r="K13" s="106">
        <v>2</v>
      </c>
      <c r="L13" s="222">
        <v>23</v>
      </c>
      <c r="N13" s="234"/>
      <c r="O13" s="234"/>
      <c r="P13" s="234"/>
    </row>
    <row r="14" spans="1:19" ht="15" customHeight="1" thickBot="1">
      <c r="A14" s="52"/>
      <c r="B14" s="52"/>
      <c r="C14" s="60" t="s">
        <v>23</v>
      </c>
      <c r="D14" s="219">
        <f t="shared" ref="D14:K14" si="0">SUM(D6:D13)</f>
        <v>9</v>
      </c>
      <c r="E14" s="220">
        <f t="shared" si="0"/>
        <v>2</v>
      </c>
      <c r="F14" s="54">
        <f t="shared" si="0"/>
        <v>10</v>
      </c>
      <c r="G14" s="54">
        <f t="shared" si="0"/>
        <v>2</v>
      </c>
      <c r="H14" s="54">
        <f t="shared" si="0"/>
        <v>2</v>
      </c>
      <c r="I14" s="54">
        <f t="shared" si="0"/>
        <v>0</v>
      </c>
      <c r="J14" s="54">
        <f t="shared" si="0"/>
        <v>375</v>
      </c>
      <c r="K14" s="54">
        <f t="shared" si="0"/>
        <v>30</v>
      </c>
      <c r="L14" s="219"/>
    </row>
    <row r="15" spans="1:19" ht="15" customHeight="1">
      <c r="C15" s="22"/>
      <c r="D15" s="23"/>
      <c r="E15" s="23"/>
      <c r="F15" s="23"/>
      <c r="G15" s="23"/>
      <c r="H15" s="23"/>
      <c r="I15" s="23"/>
      <c r="J15" s="34"/>
      <c r="K15" s="23"/>
      <c r="L15" s="23"/>
    </row>
    <row r="16" spans="1:19" ht="30" customHeight="1" thickBot="1">
      <c r="B16" s="25" t="s">
        <v>70</v>
      </c>
      <c r="D16" s="25"/>
      <c r="O16" s="25" t="s">
        <v>71</v>
      </c>
    </row>
    <row r="17" spans="1:25" ht="14" customHeight="1" thickBot="1">
      <c r="A17" s="32"/>
      <c r="B17" s="12"/>
      <c r="C17" s="12"/>
      <c r="D17" s="12"/>
      <c r="E17" s="12"/>
      <c r="F17" s="13" t="s">
        <v>3</v>
      </c>
      <c r="G17" s="12"/>
      <c r="H17" s="12" t="s">
        <v>31</v>
      </c>
      <c r="I17" s="12"/>
      <c r="J17" s="12"/>
      <c r="K17" s="14" t="s">
        <v>5</v>
      </c>
      <c r="L17" s="15"/>
      <c r="N17" s="32"/>
      <c r="O17" s="12"/>
      <c r="P17" s="12"/>
      <c r="Q17" s="12"/>
      <c r="R17" s="12"/>
      <c r="S17" s="13" t="s">
        <v>3</v>
      </c>
      <c r="T17" s="12"/>
      <c r="U17" s="12" t="s">
        <v>31</v>
      </c>
      <c r="V17" s="12"/>
      <c r="W17" s="12"/>
      <c r="X17" s="14" t="s">
        <v>5</v>
      </c>
      <c r="Y17" s="15"/>
    </row>
    <row r="18" spans="1:25" ht="26">
      <c r="A18" s="33" t="s">
        <v>6</v>
      </c>
      <c r="B18" s="16" t="s">
        <v>7</v>
      </c>
      <c r="C18" s="16" t="s">
        <v>8</v>
      </c>
      <c r="D18" s="18"/>
      <c r="E18" s="18" t="s">
        <v>9</v>
      </c>
      <c r="F18" s="18"/>
      <c r="G18" s="18"/>
      <c r="H18" s="18"/>
      <c r="I18" s="19"/>
      <c r="J18" s="16" t="s">
        <v>10</v>
      </c>
      <c r="K18" s="51" t="s">
        <v>11</v>
      </c>
      <c r="L18" s="17" t="s">
        <v>12</v>
      </c>
      <c r="N18" s="33" t="s">
        <v>6</v>
      </c>
      <c r="O18" s="16" t="s">
        <v>7</v>
      </c>
      <c r="P18" s="16" t="s">
        <v>74</v>
      </c>
      <c r="Q18" s="18"/>
      <c r="R18" s="18" t="s">
        <v>9</v>
      </c>
      <c r="S18" s="18"/>
      <c r="T18" s="18"/>
      <c r="U18" s="18"/>
      <c r="V18" s="19"/>
      <c r="W18" s="16" t="s">
        <v>10</v>
      </c>
      <c r="X18" s="51" t="s">
        <v>11</v>
      </c>
      <c r="Y18" s="17" t="s">
        <v>12</v>
      </c>
    </row>
    <row r="19" spans="1:25" ht="23" thickBot="1">
      <c r="A19" s="47"/>
      <c r="B19" s="42"/>
      <c r="C19" s="42"/>
      <c r="D19" s="16" t="s">
        <v>13</v>
      </c>
      <c r="E19" s="16" t="s">
        <v>14</v>
      </c>
      <c r="F19" s="16" t="s">
        <v>15</v>
      </c>
      <c r="G19" s="16" t="s">
        <v>16</v>
      </c>
      <c r="H19" s="16" t="s">
        <v>17</v>
      </c>
      <c r="I19" s="16" t="s">
        <v>18</v>
      </c>
      <c r="J19" s="16" t="s">
        <v>19</v>
      </c>
      <c r="K19" s="50" t="s">
        <v>20</v>
      </c>
      <c r="L19" s="17"/>
      <c r="N19" s="47"/>
      <c r="O19" s="42"/>
      <c r="P19" s="42"/>
      <c r="Q19" s="16" t="s">
        <v>13</v>
      </c>
      <c r="R19" s="16" t="s">
        <v>14</v>
      </c>
      <c r="S19" s="16" t="s">
        <v>15</v>
      </c>
      <c r="T19" s="16" t="s">
        <v>16</v>
      </c>
      <c r="U19" s="16" t="s">
        <v>17</v>
      </c>
      <c r="V19" s="16" t="s">
        <v>18</v>
      </c>
      <c r="W19" s="16" t="s">
        <v>19</v>
      </c>
      <c r="X19" s="50" t="s">
        <v>20</v>
      </c>
      <c r="Y19" s="17"/>
    </row>
    <row r="20" spans="1:25" ht="18.75" customHeight="1">
      <c r="A20" s="91">
        <v>1</v>
      </c>
      <c r="B20" s="92" t="s">
        <v>53</v>
      </c>
      <c r="C20" s="92" t="s">
        <v>117</v>
      </c>
      <c r="D20" s="93"/>
      <c r="E20" s="93"/>
      <c r="F20" s="93"/>
      <c r="G20" s="93">
        <v>2</v>
      </c>
      <c r="H20" s="93"/>
      <c r="I20" s="93"/>
      <c r="J20" s="93">
        <v>30</v>
      </c>
      <c r="K20" s="94">
        <v>2</v>
      </c>
      <c r="L20" s="79">
        <v>13</v>
      </c>
      <c r="M20" s="52"/>
      <c r="N20" s="91">
        <v>1</v>
      </c>
      <c r="O20" s="92" t="s">
        <v>149</v>
      </c>
      <c r="P20" s="92" t="s">
        <v>130</v>
      </c>
      <c r="Q20" s="93"/>
      <c r="R20" s="93"/>
      <c r="S20" s="93"/>
      <c r="T20" s="93">
        <v>2</v>
      </c>
      <c r="U20" s="93"/>
      <c r="V20" s="93"/>
      <c r="W20" s="93">
        <v>30</v>
      </c>
      <c r="X20" s="94">
        <v>2</v>
      </c>
      <c r="Y20" s="79">
        <v>13</v>
      </c>
    </row>
    <row r="21" spans="1:25" ht="20" customHeight="1">
      <c r="A21" s="95">
        <v>2</v>
      </c>
      <c r="B21" s="86" t="s">
        <v>218</v>
      </c>
      <c r="C21" s="96" t="s">
        <v>118</v>
      </c>
      <c r="D21" s="96">
        <v>1</v>
      </c>
      <c r="E21" s="96">
        <v>2</v>
      </c>
      <c r="F21" s="96"/>
      <c r="G21" s="96"/>
      <c r="H21" s="96"/>
      <c r="I21" s="96"/>
      <c r="J21" s="96">
        <v>45</v>
      </c>
      <c r="K21" s="96">
        <v>3</v>
      </c>
      <c r="L21" s="83">
        <v>11</v>
      </c>
      <c r="M21" s="52"/>
      <c r="N21" s="95">
        <v>2</v>
      </c>
      <c r="O21" s="86" t="s">
        <v>75</v>
      </c>
      <c r="P21" s="96" t="s">
        <v>131</v>
      </c>
      <c r="Q21" s="96">
        <v>1</v>
      </c>
      <c r="R21" s="96">
        <v>2</v>
      </c>
      <c r="S21" s="96"/>
      <c r="T21" s="96"/>
      <c r="U21" s="96"/>
      <c r="V21" s="96"/>
      <c r="W21" s="96">
        <v>45</v>
      </c>
      <c r="X21" s="96">
        <v>3</v>
      </c>
      <c r="Y21" s="83">
        <v>11</v>
      </c>
    </row>
    <row r="22" spans="1:25" ht="24" customHeight="1">
      <c r="A22" s="95">
        <v>3</v>
      </c>
      <c r="B22" s="86" t="s">
        <v>146</v>
      </c>
      <c r="C22" s="96" t="s">
        <v>119</v>
      </c>
      <c r="D22" s="98">
        <v>2</v>
      </c>
      <c r="E22" s="98"/>
      <c r="F22" s="98">
        <v>2</v>
      </c>
      <c r="G22" s="98"/>
      <c r="H22" s="98"/>
      <c r="I22" s="98"/>
      <c r="J22" s="98">
        <v>60</v>
      </c>
      <c r="K22" s="98">
        <v>5</v>
      </c>
      <c r="L22" s="83">
        <v>14</v>
      </c>
      <c r="M22" s="52"/>
      <c r="N22" s="97">
        <v>3</v>
      </c>
      <c r="O22" s="81" t="s">
        <v>147</v>
      </c>
      <c r="P22" s="96" t="s">
        <v>132</v>
      </c>
      <c r="Q22" s="96">
        <v>2</v>
      </c>
      <c r="R22" s="96"/>
      <c r="S22" s="96"/>
      <c r="T22" s="96">
        <v>2</v>
      </c>
      <c r="U22" s="96"/>
      <c r="V22" s="96"/>
      <c r="W22" s="96">
        <v>60</v>
      </c>
      <c r="X22" s="96">
        <v>5</v>
      </c>
      <c r="Y22" s="83">
        <v>14</v>
      </c>
    </row>
    <row r="23" spans="1:25" ht="18.75" customHeight="1">
      <c r="A23" s="97">
        <v>4</v>
      </c>
      <c r="B23" s="86" t="s">
        <v>145</v>
      </c>
      <c r="C23" s="96" t="s">
        <v>120</v>
      </c>
      <c r="D23" s="96">
        <v>2</v>
      </c>
      <c r="E23" s="96"/>
      <c r="F23" s="96">
        <v>2</v>
      </c>
      <c r="G23" s="96"/>
      <c r="H23" s="96"/>
      <c r="I23" s="96"/>
      <c r="J23" s="96">
        <v>60</v>
      </c>
      <c r="K23" s="96">
        <v>5</v>
      </c>
      <c r="L23" s="83">
        <v>14</v>
      </c>
      <c r="M23" s="52"/>
      <c r="N23" s="95">
        <v>4</v>
      </c>
      <c r="O23" s="86" t="s">
        <v>133</v>
      </c>
      <c r="P23" s="96" t="s">
        <v>134</v>
      </c>
      <c r="Q23" s="98">
        <v>2</v>
      </c>
      <c r="R23" s="98"/>
      <c r="S23" s="98"/>
      <c r="T23" s="98">
        <v>2</v>
      </c>
      <c r="U23" s="98"/>
      <c r="V23" s="98"/>
      <c r="W23" s="98">
        <v>60</v>
      </c>
      <c r="X23" s="98">
        <v>5</v>
      </c>
      <c r="Y23" s="83">
        <v>14</v>
      </c>
    </row>
    <row r="24" spans="1:25" ht="20" customHeight="1">
      <c r="A24" s="97">
        <v>5</v>
      </c>
      <c r="B24" s="86" t="s">
        <v>113</v>
      </c>
      <c r="C24" s="96" t="s">
        <v>121</v>
      </c>
      <c r="D24" s="98">
        <v>2</v>
      </c>
      <c r="E24" s="98"/>
      <c r="F24" s="98"/>
      <c r="G24" s="98">
        <v>2</v>
      </c>
      <c r="H24" s="98"/>
      <c r="I24" s="98"/>
      <c r="J24" s="98">
        <v>60</v>
      </c>
      <c r="K24" s="98">
        <v>5</v>
      </c>
      <c r="L24" s="83">
        <v>14</v>
      </c>
      <c r="M24" s="52"/>
      <c r="N24" s="97">
        <v>5</v>
      </c>
      <c r="O24" s="86" t="s">
        <v>148</v>
      </c>
      <c r="P24" s="96" t="s">
        <v>135</v>
      </c>
      <c r="Q24" s="98">
        <v>2</v>
      </c>
      <c r="R24" s="98"/>
      <c r="S24" s="98"/>
      <c r="T24" s="98">
        <v>2</v>
      </c>
      <c r="U24" s="98"/>
      <c r="V24" s="98"/>
      <c r="W24" s="98">
        <v>60</v>
      </c>
      <c r="X24" s="98">
        <v>5</v>
      </c>
      <c r="Y24" s="83">
        <v>14</v>
      </c>
    </row>
    <row r="25" spans="1:25" ht="19.5" customHeight="1">
      <c r="A25" s="99">
        <v>6</v>
      </c>
      <c r="B25" s="100" t="s">
        <v>114</v>
      </c>
      <c r="C25" s="101" t="s">
        <v>122</v>
      </c>
      <c r="D25" s="102">
        <v>2</v>
      </c>
      <c r="E25" s="102"/>
      <c r="F25" s="102"/>
      <c r="G25" s="102">
        <v>2</v>
      </c>
      <c r="H25" s="102"/>
      <c r="I25" s="102"/>
      <c r="J25" s="102">
        <v>60</v>
      </c>
      <c r="K25" s="102">
        <v>5</v>
      </c>
      <c r="L25" s="103">
        <v>13</v>
      </c>
      <c r="M25" s="52"/>
      <c r="N25" s="99">
        <v>6</v>
      </c>
      <c r="O25" s="100" t="s">
        <v>136</v>
      </c>
      <c r="P25" s="101" t="s">
        <v>137</v>
      </c>
      <c r="Q25" s="102">
        <v>2</v>
      </c>
      <c r="R25" s="102"/>
      <c r="S25" s="102"/>
      <c r="T25" s="102">
        <v>2</v>
      </c>
      <c r="U25" s="102"/>
      <c r="V25" s="102"/>
      <c r="W25" s="102">
        <v>60</v>
      </c>
      <c r="X25" s="102">
        <v>5</v>
      </c>
      <c r="Y25" s="103">
        <v>13</v>
      </c>
    </row>
    <row r="26" spans="1:25" ht="27.75" customHeight="1" thickBot="1">
      <c r="A26" s="104">
        <v>7</v>
      </c>
      <c r="B26" s="105" t="s">
        <v>115</v>
      </c>
      <c r="C26" s="106" t="s">
        <v>123</v>
      </c>
      <c r="D26" s="106">
        <v>2</v>
      </c>
      <c r="E26" s="106"/>
      <c r="F26" s="106"/>
      <c r="G26" s="106">
        <v>2</v>
      </c>
      <c r="H26" s="106"/>
      <c r="I26" s="106"/>
      <c r="J26" s="106">
        <v>60</v>
      </c>
      <c r="K26" s="106">
        <v>5</v>
      </c>
      <c r="L26" s="107">
        <v>13</v>
      </c>
      <c r="M26" s="52"/>
      <c r="N26" s="104">
        <v>7</v>
      </c>
      <c r="O26" s="105" t="s">
        <v>115</v>
      </c>
      <c r="P26" s="106" t="s">
        <v>138</v>
      </c>
      <c r="Q26" s="106">
        <v>2</v>
      </c>
      <c r="R26" s="106"/>
      <c r="S26" s="106"/>
      <c r="T26" s="106">
        <v>2</v>
      </c>
      <c r="U26" s="106"/>
      <c r="V26" s="106"/>
      <c r="W26" s="106">
        <v>60</v>
      </c>
      <c r="X26" s="106">
        <v>5</v>
      </c>
      <c r="Y26" s="107">
        <v>13</v>
      </c>
    </row>
    <row r="27" spans="1:25" ht="20" customHeight="1" thickBot="1">
      <c r="B27" s="63"/>
      <c r="C27" s="53" t="s">
        <v>23</v>
      </c>
      <c r="D27" s="54">
        <f>SUM(D20:D26)</f>
        <v>11</v>
      </c>
      <c r="E27" s="54">
        <f t="shared" ref="E27:J27" si="1">SUM(E20:E26)</f>
        <v>2</v>
      </c>
      <c r="F27" s="54">
        <f t="shared" si="1"/>
        <v>4</v>
      </c>
      <c r="G27" s="54">
        <f t="shared" si="1"/>
        <v>8</v>
      </c>
      <c r="H27" s="54">
        <f t="shared" si="1"/>
        <v>0</v>
      </c>
      <c r="I27" s="54">
        <f t="shared" si="1"/>
        <v>0</v>
      </c>
      <c r="J27" s="54">
        <f t="shared" si="1"/>
        <v>375</v>
      </c>
      <c r="K27" s="54">
        <f>SUM(K20:K26)</f>
        <v>30</v>
      </c>
      <c r="L27" s="64"/>
      <c r="M27" s="52"/>
      <c r="N27" s="63"/>
      <c r="O27" s="63"/>
      <c r="P27" s="53" t="s">
        <v>23</v>
      </c>
      <c r="Q27" s="54">
        <f>SUM(Q20:Q26)</f>
        <v>11</v>
      </c>
      <c r="R27" s="54">
        <f t="shared" ref="R27:W27" si="2">SUM(R20:R26)</f>
        <v>2</v>
      </c>
      <c r="S27" s="54">
        <f t="shared" si="2"/>
        <v>0</v>
      </c>
      <c r="T27" s="54">
        <f t="shared" si="2"/>
        <v>12</v>
      </c>
      <c r="U27" s="54">
        <f t="shared" si="2"/>
        <v>0</v>
      </c>
      <c r="V27" s="54">
        <f t="shared" si="2"/>
        <v>0</v>
      </c>
      <c r="W27" s="54">
        <f t="shared" si="2"/>
        <v>375</v>
      </c>
      <c r="X27" s="54">
        <f>SUM(X20:X26)</f>
        <v>30</v>
      </c>
      <c r="Y27" s="64"/>
    </row>
    <row r="28" spans="1:25" ht="30" customHeight="1" thickBot="1">
      <c r="A28" s="63"/>
      <c r="B28" s="63"/>
      <c r="C28" s="52"/>
      <c r="D28" s="52"/>
      <c r="E28" s="52"/>
      <c r="F28" s="52"/>
      <c r="G28" s="52"/>
      <c r="H28" s="52"/>
      <c r="I28" s="52"/>
      <c r="J28" s="75"/>
      <c r="K28" s="52"/>
      <c r="L28" s="52"/>
      <c r="M28" s="52"/>
      <c r="N28" s="63"/>
      <c r="O28" s="63"/>
      <c r="P28" s="52"/>
      <c r="Q28" s="52"/>
      <c r="R28" s="52"/>
      <c r="S28" s="52"/>
      <c r="T28" s="52"/>
      <c r="U28" s="52"/>
      <c r="V28" s="52"/>
      <c r="W28" s="75"/>
      <c r="X28" s="52"/>
      <c r="Y28" s="52"/>
    </row>
    <row r="29" spans="1:25" ht="14" customHeight="1" thickBot="1">
      <c r="A29" s="231" t="s">
        <v>32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3"/>
      <c r="M29" s="52"/>
      <c r="N29" s="231" t="s">
        <v>32</v>
      </c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3"/>
    </row>
    <row r="30" spans="1:25" ht="26">
      <c r="A30" s="65" t="s">
        <v>6</v>
      </c>
      <c r="B30" s="55" t="s">
        <v>7</v>
      </c>
      <c r="C30" s="55" t="s">
        <v>8</v>
      </c>
      <c r="D30" s="56"/>
      <c r="E30" s="56" t="s">
        <v>9</v>
      </c>
      <c r="F30" s="56"/>
      <c r="G30" s="56"/>
      <c r="H30" s="56"/>
      <c r="I30" s="57"/>
      <c r="J30" s="55" t="s">
        <v>10</v>
      </c>
      <c r="K30" s="66" t="s">
        <v>11</v>
      </c>
      <c r="L30" s="58" t="s">
        <v>12</v>
      </c>
      <c r="M30" s="52"/>
      <c r="N30" s="65" t="s">
        <v>6</v>
      </c>
      <c r="O30" s="55" t="s">
        <v>7</v>
      </c>
      <c r="P30" s="55" t="s">
        <v>74</v>
      </c>
      <c r="Q30" s="56"/>
      <c r="R30" s="56" t="s">
        <v>9</v>
      </c>
      <c r="S30" s="56"/>
      <c r="T30" s="56"/>
      <c r="U30" s="56"/>
      <c r="V30" s="57"/>
      <c r="W30" s="55" t="s">
        <v>10</v>
      </c>
      <c r="X30" s="66" t="s">
        <v>11</v>
      </c>
      <c r="Y30" s="58" t="s">
        <v>12</v>
      </c>
    </row>
    <row r="31" spans="1:25" ht="23" thickBot="1">
      <c r="A31" s="61"/>
      <c r="B31" s="59"/>
      <c r="C31" s="74"/>
      <c r="D31" s="55" t="s">
        <v>13</v>
      </c>
      <c r="E31" s="55" t="s">
        <v>14</v>
      </c>
      <c r="F31" s="55" t="s">
        <v>15</v>
      </c>
      <c r="G31" s="55" t="s">
        <v>16</v>
      </c>
      <c r="H31" s="55" t="s">
        <v>17</v>
      </c>
      <c r="I31" s="55" t="s">
        <v>18</v>
      </c>
      <c r="J31" s="55" t="s">
        <v>19</v>
      </c>
      <c r="K31" s="62" t="s">
        <v>20</v>
      </c>
      <c r="L31" s="58"/>
      <c r="M31" s="52"/>
      <c r="N31" s="61"/>
      <c r="O31" s="59"/>
      <c r="P31" s="74"/>
      <c r="Q31" s="55" t="s">
        <v>13</v>
      </c>
      <c r="R31" s="55" t="s">
        <v>14</v>
      </c>
      <c r="S31" s="55" t="s">
        <v>15</v>
      </c>
      <c r="T31" s="55" t="s">
        <v>16</v>
      </c>
      <c r="U31" s="55" t="s">
        <v>17</v>
      </c>
      <c r="V31" s="55" t="s">
        <v>18</v>
      </c>
      <c r="W31" s="55" t="s">
        <v>19</v>
      </c>
      <c r="X31" s="62" t="s">
        <v>20</v>
      </c>
      <c r="Y31" s="58"/>
    </row>
    <row r="32" spans="1:25" ht="26.25" customHeight="1">
      <c r="A32" s="108">
        <v>1</v>
      </c>
      <c r="B32" s="109" t="s">
        <v>116</v>
      </c>
      <c r="C32" s="78" t="s">
        <v>124</v>
      </c>
      <c r="D32" s="78">
        <v>2</v>
      </c>
      <c r="E32" s="78"/>
      <c r="F32" s="78"/>
      <c r="G32" s="78">
        <v>2</v>
      </c>
      <c r="H32" s="78"/>
      <c r="I32" s="78"/>
      <c r="J32" s="78">
        <v>60</v>
      </c>
      <c r="K32" s="78">
        <v>3</v>
      </c>
      <c r="L32" s="79">
        <v>13</v>
      </c>
      <c r="M32" s="52"/>
      <c r="N32" s="76">
        <v>1</v>
      </c>
      <c r="O32" s="77" t="s">
        <v>150</v>
      </c>
      <c r="P32" s="78" t="s">
        <v>139</v>
      </c>
      <c r="Q32" s="78">
        <v>2</v>
      </c>
      <c r="R32" s="78"/>
      <c r="S32" s="78"/>
      <c r="T32" s="78">
        <v>2</v>
      </c>
      <c r="U32" s="78"/>
      <c r="V32" s="78"/>
      <c r="W32" s="78">
        <v>60</v>
      </c>
      <c r="X32" s="78">
        <v>3</v>
      </c>
      <c r="Y32" s="79">
        <v>13</v>
      </c>
    </row>
    <row r="33" spans="1:25" ht="24.75" customHeight="1">
      <c r="A33" s="110">
        <v>2</v>
      </c>
      <c r="B33" s="81" t="s">
        <v>232</v>
      </c>
      <c r="C33" s="82" t="s">
        <v>125</v>
      </c>
      <c r="D33" s="82">
        <v>1</v>
      </c>
      <c r="E33" s="82">
        <v>2</v>
      </c>
      <c r="F33" s="82"/>
      <c r="G33" s="82"/>
      <c r="H33" s="82"/>
      <c r="I33" s="82"/>
      <c r="J33" s="82">
        <v>45</v>
      </c>
      <c r="K33" s="82">
        <v>2</v>
      </c>
      <c r="L33" s="83">
        <v>14</v>
      </c>
      <c r="M33" s="52"/>
      <c r="N33" s="80">
        <v>2</v>
      </c>
      <c r="O33" s="81" t="s">
        <v>231</v>
      </c>
      <c r="P33" s="82" t="s">
        <v>140</v>
      </c>
      <c r="Q33" s="82">
        <v>1</v>
      </c>
      <c r="R33" s="82">
        <v>2</v>
      </c>
      <c r="S33" s="82"/>
      <c r="T33" s="82"/>
      <c r="U33" s="82"/>
      <c r="V33" s="82"/>
      <c r="W33" s="82">
        <v>45</v>
      </c>
      <c r="X33" s="82">
        <v>2</v>
      </c>
      <c r="Y33" s="83">
        <v>14</v>
      </c>
    </row>
    <row r="34" spans="1:25" ht="15.75" customHeight="1">
      <c r="A34" s="110">
        <v>3</v>
      </c>
      <c r="B34" s="82" t="s">
        <v>50</v>
      </c>
      <c r="C34" s="82" t="s">
        <v>126</v>
      </c>
      <c r="D34" s="84">
        <v>1</v>
      </c>
      <c r="E34" s="85"/>
      <c r="F34" s="85"/>
      <c r="G34" s="85"/>
      <c r="H34" s="85"/>
      <c r="I34" s="85"/>
      <c r="J34" s="84">
        <v>15</v>
      </c>
      <c r="K34" s="84">
        <v>1</v>
      </c>
      <c r="L34" s="83">
        <v>14</v>
      </c>
      <c r="M34" s="52"/>
      <c r="N34" s="80">
        <v>3</v>
      </c>
      <c r="O34" s="82" t="s">
        <v>50</v>
      </c>
      <c r="P34" s="82" t="s">
        <v>141</v>
      </c>
      <c r="Q34" s="84">
        <v>1</v>
      </c>
      <c r="R34" s="85"/>
      <c r="S34" s="85"/>
      <c r="T34" s="85"/>
      <c r="U34" s="85"/>
      <c r="V34" s="85"/>
      <c r="W34" s="84">
        <v>15</v>
      </c>
      <c r="X34" s="84">
        <v>1</v>
      </c>
      <c r="Y34" s="83">
        <v>14</v>
      </c>
    </row>
    <row r="35" spans="1:25" ht="16.5" customHeight="1">
      <c r="A35" s="111">
        <v>4</v>
      </c>
      <c r="B35" s="82" t="s">
        <v>60</v>
      </c>
      <c r="C35" s="82" t="s">
        <v>127</v>
      </c>
      <c r="D35" s="82">
        <v>1</v>
      </c>
      <c r="E35" s="82"/>
      <c r="F35" s="82"/>
      <c r="G35" s="82"/>
      <c r="H35" s="82"/>
      <c r="I35" s="82"/>
      <c r="J35" s="82">
        <v>15</v>
      </c>
      <c r="K35" s="82">
        <v>1</v>
      </c>
      <c r="L35" s="83">
        <v>14</v>
      </c>
      <c r="M35" s="52"/>
      <c r="N35" s="80">
        <v>4</v>
      </c>
      <c r="O35" s="82" t="s">
        <v>60</v>
      </c>
      <c r="P35" s="82" t="s">
        <v>142</v>
      </c>
      <c r="Q35" s="82">
        <v>1</v>
      </c>
      <c r="R35" s="82"/>
      <c r="S35" s="82"/>
      <c r="T35" s="82"/>
      <c r="U35" s="82"/>
      <c r="V35" s="82"/>
      <c r="W35" s="82">
        <v>15</v>
      </c>
      <c r="X35" s="82">
        <v>1</v>
      </c>
      <c r="Y35" s="83">
        <v>14</v>
      </c>
    </row>
    <row r="36" spans="1:25" ht="16.5" customHeight="1">
      <c r="A36" s="111">
        <v>5</v>
      </c>
      <c r="B36" s="86" t="s">
        <v>219</v>
      </c>
      <c r="C36" s="82" t="s">
        <v>128</v>
      </c>
      <c r="D36" s="82">
        <v>2</v>
      </c>
      <c r="E36" s="82"/>
      <c r="F36" s="82"/>
      <c r="G36" s="82"/>
      <c r="H36" s="82"/>
      <c r="I36" s="82"/>
      <c r="J36" s="82">
        <v>30</v>
      </c>
      <c r="K36" s="82">
        <v>2</v>
      </c>
      <c r="L36" s="83"/>
      <c r="M36" s="52"/>
      <c r="N36" s="80">
        <v>5</v>
      </c>
      <c r="O36" s="86" t="s">
        <v>219</v>
      </c>
      <c r="P36" s="82" t="s">
        <v>143</v>
      </c>
      <c r="Q36" s="82">
        <v>2</v>
      </c>
      <c r="R36" s="82"/>
      <c r="S36" s="82"/>
      <c r="T36" s="82"/>
      <c r="U36" s="82"/>
      <c r="V36" s="82"/>
      <c r="W36" s="82">
        <v>30</v>
      </c>
      <c r="X36" s="82">
        <v>2</v>
      </c>
      <c r="Y36" s="83"/>
    </row>
    <row r="37" spans="1:25" ht="16.5" customHeight="1">
      <c r="A37" s="111">
        <v>6</v>
      </c>
      <c r="B37" s="82" t="s">
        <v>33</v>
      </c>
      <c r="C37" s="86" t="s">
        <v>129</v>
      </c>
      <c r="D37" s="82"/>
      <c r="E37" s="82"/>
      <c r="F37" s="82"/>
      <c r="G37" s="82"/>
      <c r="H37" s="82"/>
      <c r="I37" s="82">
        <v>2</v>
      </c>
      <c r="J37" s="82">
        <v>30</v>
      </c>
      <c r="K37" s="82">
        <v>2</v>
      </c>
      <c r="L37" s="83"/>
      <c r="M37" s="52"/>
      <c r="N37" s="80">
        <v>6</v>
      </c>
      <c r="O37" s="82" t="s">
        <v>33</v>
      </c>
      <c r="P37" s="86" t="s">
        <v>144</v>
      </c>
      <c r="Q37" s="82"/>
      <c r="R37" s="82"/>
      <c r="S37" s="82"/>
      <c r="T37" s="82"/>
      <c r="U37" s="82"/>
      <c r="V37" s="82">
        <v>2</v>
      </c>
      <c r="W37" s="82">
        <v>30</v>
      </c>
      <c r="X37" s="82">
        <v>2</v>
      </c>
      <c r="Y37" s="83"/>
    </row>
    <row r="38" spans="1:25" ht="16.5" customHeight="1">
      <c r="A38" s="111">
        <v>7</v>
      </c>
      <c r="B38" s="100" t="s">
        <v>220</v>
      </c>
      <c r="C38" s="100" t="s">
        <v>221</v>
      </c>
      <c r="D38" s="223"/>
      <c r="E38" s="223"/>
      <c r="F38" s="223"/>
      <c r="G38" s="223"/>
      <c r="H38" s="223"/>
      <c r="I38" s="223"/>
      <c r="J38" s="223"/>
      <c r="K38" s="223">
        <v>4</v>
      </c>
      <c r="L38" s="103"/>
      <c r="M38" s="52"/>
      <c r="N38" s="224">
        <v>7</v>
      </c>
      <c r="O38" s="100" t="s">
        <v>220</v>
      </c>
      <c r="P38" s="100" t="s">
        <v>223</v>
      </c>
      <c r="Q38" s="223"/>
      <c r="R38" s="223"/>
      <c r="S38" s="223"/>
      <c r="T38" s="223"/>
      <c r="U38" s="223"/>
      <c r="V38" s="223"/>
      <c r="W38" s="223"/>
      <c r="X38" s="223">
        <v>4</v>
      </c>
      <c r="Y38" s="103"/>
    </row>
    <row r="39" spans="1:25" ht="15.75" customHeight="1" thickBot="1">
      <c r="A39" s="112">
        <v>8</v>
      </c>
      <c r="B39" s="88" t="s">
        <v>61</v>
      </c>
      <c r="C39" s="89" t="s">
        <v>222</v>
      </c>
      <c r="D39" s="88"/>
      <c r="E39" s="88"/>
      <c r="F39" s="88"/>
      <c r="G39" s="88"/>
      <c r="H39" s="88"/>
      <c r="I39" s="88"/>
      <c r="J39" s="88"/>
      <c r="K39" s="88">
        <v>15</v>
      </c>
      <c r="L39" s="90"/>
      <c r="N39" s="87">
        <v>8</v>
      </c>
      <c r="O39" s="88" t="s">
        <v>61</v>
      </c>
      <c r="P39" s="89" t="s">
        <v>224</v>
      </c>
      <c r="Q39" s="88"/>
      <c r="R39" s="88"/>
      <c r="S39" s="88"/>
      <c r="T39" s="88"/>
      <c r="U39" s="88"/>
      <c r="V39" s="88"/>
      <c r="W39" s="88"/>
      <c r="X39" s="88">
        <v>15</v>
      </c>
      <c r="Y39" s="90"/>
    </row>
    <row r="40" spans="1:25" ht="20" customHeight="1" thickBot="1">
      <c r="A40" s="67"/>
      <c r="B40" s="67"/>
      <c r="C40" s="21" t="s">
        <v>23</v>
      </c>
      <c r="D40" s="68">
        <f t="shared" ref="D40:K40" si="3">SUM(D32:D39)</f>
        <v>7</v>
      </c>
      <c r="E40" s="68">
        <f t="shared" si="3"/>
        <v>2</v>
      </c>
      <c r="F40" s="68">
        <f t="shared" si="3"/>
        <v>0</v>
      </c>
      <c r="G40" s="68">
        <f t="shared" si="3"/>
        <v>2</v>
      </c>
      <c r="H40" s="68">
        <f t="shared" si="3"/>
        <v>0</v>
      </c>
      <c r="I40" s="68">
        <f t="shared" si="3"/>
        <v>2</v>
      </c>
      <c r="J40" s="69">
        <f t="shared" si="3"/>
        <v>195</v>
      </c>
      <c r="K40" s="68">
        <f t="shared" si="3"/>
        <v>30</v>
      </c>
      <c r="L40" s="70"/>
      <c r="N40" s="67"/>
      <c r="O40" s="67"/>
      <c r="P40" s="21" t="s">
        <v>23</v>
      </c>
      <c r="Q40" s="68">
        <f t="shared" ref="Q40:X40" si="4">SUM(Q32:Q39)</f>
        <v>7</v>
      </c>
      <c r="R40" s="68">
        <f t="shared" si="4"/>
        <v>2</v>
      </c>
      <c r="S40" s="68">
        <f t="shared" si="4"/>
        <v>0</v>
      </c>
      <c r="T40" s="68">
        <f t="shared" si="4"/>
        <v>2</v>
      </c>
      <c r="U40" s="68">
        <f t="shared" si="4"/>
        <v>0</v>
      </c>
      <c r="V40" s="68">
        <f t="shared" si="4"/>
        <v>2</v>
      </c>
      <c r="W40" s="69">
        <f t="shared" si="4"/>
        <v>195</v>
      </c>
      <c r="X40" s="68">
        <f t="shared" si="4"/>
        <v>30</v>
      </c>
      <c r="Y40" s="70"/>
    </row>
    <row r="41" spans="1:25" ht="20" customHeight="1">
      <c r="C41" s="22"/>
      <c r="D41" s="23"/>
      <c r="E41" s="23"/>
      <c r="F41" s="23"/>
      <c r="G41" s="23"/>
      <c r="H41" s="23"/>
      <c r="I41" s="23"/>
      <c r="J41" s="34"/>
      <c r="K41" s="23"/>
      <c r="L41" s="23"/>
    </row>
    <row r="42" spans="1:25" ht="20" customHeight="1">
      <c r="C42" s="22"/>
      <c r="D42" s="23"/>
      <c r="E42" s="23"/>
      <c r="F42" s="23"/>
      <c r="G42" s="23"/>
      <c r="H42" s="23"/>
      <c r="I42" s="23"/>
      <c r="J42" s="34"/>
      <c r="K42" s="23"/>
      <c r="L42" s="23"/>
    </row>
    <row r="43" spans="1:25" ht="14" thickBot="1"/>
    <row r="44" spans="1:25" s="5" customFormat="1" ht="24" thickBot="1">
      <c r="A44" s="35" t="s">
        <v>34</v>
      </c>
      <c r="K44" s="36">
        <f>SUM('Sem I - IV '!J22,'Sem I - IV '!J35,'Sem I - IV '!J48,'Sem I - IV '!J61,J14+J27+J40)</f>
        <v>2415</v>
      </c>
      <c r="L44" s="5" t="s">
        <v>41</v>
      </c>
      <c r="N44" s="71"/>
    </row>
    <row r="45" spans="1:25" ht="19" thickBot="1">
      <c r="A45" s="48" t="s">
        <v>35</v>
      </c>
      <c r="B45" s="37"/>
      <c r="C45" s="43">
        <f>SUM('Sem I - IV '!D22,'Sem I - IV '!D35,'Sem I - IV '!D48,'Sem I - IV '!D61,D14,D27,D40)*15</f>
        <v>1020</v>
      </c>
      <c r="D45" s="1" t="s">
        <v>36</v>
      </c>
      <c r="G45" s="38">
        <f>100*C45/K44</f>
        <v>42.236024844720497</v>
      </c>
      <c r="H45" s="1" t="s">
        <v>37</v>
      </c>
    </row>
    <row r="46" spans="1:25">
      <c r="F46" s="44"/>
      <c r="G46" s="44"/>
    </row>
    <row r="47" spans="1:25" s="40" customFormat="1" ht="20">
      <c r="A47" s="39" t="s">
        <v>38</v>
      </c>
      <c r="N47" s="72"/>
      <c r="O47" s="73"/>
      <c r="P47" s="67"/>
      <c r="Q47" s="67"/>
    </row>
    <row r="48" spans="1:25" s="40" customFormat="1"/>
    <row r="49" spans="1:14" s="40" customFormat="1" hidden="1"/>
    <row r="50" spans="1:14" s="2" customFormat="1" ht="16">
      <c r="A50" s="2" t="s">
        <v>233</v>
      </c>
      <c r="I50" s="45"/>
      <c r="J50" s="45"/>
      <c r="K50" s="45"/>
    </row>
    <row r="51" spans="1:14" s="2" customFormat="1" ht="16">
      <c r="A51" s="2" t="s">
        <v>78</v>
      </c>
      <c r="I51" s="45"/>
      <c r="J51" s="45"/>
      <c r="K51" s="45"/>
    </row>
    <row r="52" spans="1:14" s="2" customFormat="1" ht="16">
      <c r="A52" s="2" t="s">
        <v>39</v>
      </c>
      <c r="I52" s="45"/>
      <c r="J52" s="45"/>
      <c r="K52" s="45"/>
    </row>
    <row r="53" spans="1:14" s="2" customFormat="1" ht="16">
      <c r="A53" s="2" t="s">
        <v>234</v>
      </c>
      <c r="K53" s="45"/>
    </row>
    <row r="54" spans="1:14" s="2" customFormat="1" ht="16">
      <c r="A54" s="2" t="s">
        <v>40</v>
      </c>
      <c r="K54" s="45"/>
    </row>
    <row r="55" spans="1:14" s="2" customFormat="1" ht="16">
      <c r="A55" s="45"/>
      <c r="K55" s="46"/>
      <c r="L55"/>
      <c r="M55"/>
      <c r="N55"/>
    </row>
    <row r="56" spans="1:14" ht="16">
      <c r="A56" s="45"/>
      <c r="K56" s="46"/>
    </row>
    <row r="57" spans="1:14" ht="16">
      <c r="A57" s="45"/>
      <c r="B57" s="46"/>
      <c r="C57" s="46"/>
      <c r="D57" s="46"/>
      <c r="E57" s="46"/>
      <c r="F57" s="46"/>
      <c r="G57" s="46"/>
      <c r="H57" s="46"/>
      <c r="I57" s="46"/>
      <c r="J57" s="46"/>
      <c r="K57" s="46"/>
    </row>
    <row r="58" spans="1:14" ht="16">
      <c r="A58" s="45"/>
      <c r="K58" s="46"/>
    </row>
    <row r="59" spans="1:14" s="2" customFormat="1" ht="16">
      <c r="A59" s="45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/>
      <c r="M59" s="23"/>
      <c r="N59"/>
    </row>
    <row r="63" spans="1:14" ht="16">
      <c r="E63" s="2"/>
    </row>
    <row r="64" spans="1:14" ht="16">
      <c r="A64" s="2"/>
    </row>
    <row r="65" spans="2:2" s="2" customFormat="1" ht="16">
      <c r="B65" s="41"/>
    </row>
    <row r="66" spans="2:2" s="2" customFormat="1" ht="16">
      <c r="B66" s="41"/>
    </row>
    <row r="67" spans="2:2" s="2" customFormat="1" ht="16">
      <c r="B67" s="41"/>
    </row>
    <row r="68" spans="2:2" s="2" customFormat="1" ht="16">
      <c r="B68" s="41"/>
    </row>
    <row r="69" spans="2:2" s="2" customFormat="1" ht="16">
      <c r="B69" s="41"/>
    </row>
    <row r="70" spans="2:2" s="2" customFormat="1" ht="16">
      <c r="B70" s="41"/>
    </row>
    <row r="71" spans="2:2" s="2" customFormat="1" ht="16">
      <c r="B71" s="41"/>
    </row>
    <row r="72" spans="2:2" s="2" customFormat="1" ht="16">
      <c r="B72" s="41"/>
    </row>
    <row r="73" spans="2:2" s="2" customFormat="1" ht="16">
      <c r="B73" s="41"/>
    </row>
  </sheetData>
  <mergeCells count="3">
    <mergeCell ref="A29:L29"/>
    <mergeCell ref="N29:Y29"/>
    <mergeCell ref="N12:P13"/>
  </mergeCells>
  <phoneticPr fontId="0" type="noConversion"/>
  <pageMargins left="0.75" right="0.75" top="1" bottom="1" header="0.5" footer="0.5"/>
  <pageSetup paperSize="9" scale="60" orientation="portrait" horizontalDpi="429496729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D11" sqref="D11"/>
    </sheetView>
  </sheetViews>
  <sheetFormatPr baseColWidth="10" defaultRowHeight="13"/>
  <cols>
    <col min="1" max="1" width="14.1640625" customWidth="1"/>
    <col min="2" max="5" width="8.83203125" customWidth="1"/>
    <col min="6" max="6" width="6.5" customWidth="1"/>
    <col min="7" max="7" width="7.5" customWidth="1"/>
    <col min="8" max="8" width="3.83203125" customWidth="1"/>
    <col min="9" max="9" width="10" customWidth="1"/>
    <col min="10" max="256" width="8.83203125" customWidth="1"/>
  </cols>
  <sheetData>
    <row r="1" spans="1:10">
      <c r="A1" s="186"/>
      <c r="B1" s="186"/>
      <c r="C1" s="186"/>
      <c r="D1" s="217" t="s">
        <v>211</v>
      </c>
      <c r="E1" s="186"/>
      <c r="F1" s="186"/>
      <c r="G1" s="186"/>
      <c r="H1" s="186"/>
      <c r="I1" s="186"/>
      <c r="J1" s="186"/>
    </row>
    <row r="2" spans="1:10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ht="20">
      <c r="A3" s="188"/>
      <c r="B3" s="189" t="s">
        <v>164</v>
      </c>
      <c r="C3" s="188"/>
      <c r="D3" s="188"/>
      <c r="E3" s="188"/>
      <c r="F3" s="188"/>
      <c r="G3" s="190"/>
      <c r="H3" s="190"/>
      <c r="I3" s="191"/>
      <c r="J3" s="192"/>
    </row>
    <row r="4" spans="1:10" ht="14">
      <c r="A4" s="193" t="s">
        <v>165</v>
      </c>
      <c r="B4" s="225" t="s">
        <v>235</v>
      </c>
      <c r="C4" s="188"/>
      <c r="D4" s="188"/>
      <c r="E4" s="188"/>
      <c r="F4" s="188"/>
      <c r="G4" s="190"/>
      <c r="H4" s="190"/>
      <c r="I4" s="188"/>
      <c r="J4" s="188"/>
    </row>
    <row r="5" spans="1:10" ht="14">
      <c r="A5" s="194" t="s">
        <v>166</v>
      </c>
      <c r="B5" s="195"/>
      <c r="C5" s="237" t="s">
        <v>238</v>
      </c>
      <c r="D5" s="238"/>
      <c r="E5" s="188"/>
      <c r="F5" s="188"/>
      <c r="G5" s="190"/>
      <c r="H5" s="190"/>
      <c r="I5" s="188"/>
      <c r="J5" s="188"/>
    </row>
    <row r="6" spans="1:10" ht="14">
      <c r="A6" s="228" t="s">
        <v>167</v>
      </c>
      <c r="B6" s="227"/>
      <c r="C6" s="238"/>
      <c r="D6" s="238"/>
      <c r="E6" s="196"/>
      <c r="F6" s="196"/>
      <c r="G6" s="190"/>
      <c r="H6" s="190"/>
      <c r="I6" s="196"/>
      <c r="J6" s="196"/>
    </row>
    <row r="7" spans="1:10" ht="16">
      <c r="A7" s="235" t="s">
        <v>236</v>
      </c>
      <c r="B7" s="236"/>
      <c r="C7" s="238"/>
      <c r="D7" s="238"/>
      <c r="E7" s="205"/>
      <c r="F7" s="196"/>
      <c r="G7" s="190"/>
      <c r="H7" s="190"/>
      <c r="I7" s="196"/>
      <c r="J7" s="196"/>
    </row>
    <row r="8" spans="1:10" ht="16">
      <c r="A8" s="235" t="s">
        <v>237</v>
      </c>
      <c r="B8" s="235"/>
      <c r="C8" s="238"/>
      <c r="D8" s="238"/>
      <c r="E8" s="205"/>
      <c r="F8" s="196"/>
      <c r="G8" s="190"/>
      <c r="H8" s="190"/>
      <c r="I8" s="196"/>
      <c r="J8" s="196"/>
    </row>
    <row r="9" spans="1:10" ht="16">
      <c r="A9" s="235"/>
      <c r="B9" s="235"/>
      <c r="C9" s="225"/>
      <c r="D9" s="188"/>
      <c r="E9" s="205"/>
      <c r="F9" s="196"/>
      <c r="G9" s="190"/>
      <c r="H9" s="190"/>
      <c r="I9" s="196"/>
      <c r="J9" s="196"/>
    </row>
    <row r="10" spans="1:10" ht="14">
      <c r="F10" s="196"/>
      <c r="G10" s="190"/>
      <c r="H10" s="190"/>
      <c r="I10" s="196"/>
      <c r="J10" s="196"/>
    </row>
    <row r="11" spans="1:10" ht="14">
      <c r="A11" s="194"/>
      <c r="B11" s="195"/>
      <c r="C11" s="188"/>
      <c r="D11" s="196"/>
      <c r="E11" s="196"/>
      <c r="F11" s="196"/>
      <c r="G11" s="190"/>
      <c r="H11" s="190"/>
      <c r="I11" s="196"/>
      <c r="J11" s="196"/>
    </row>
    <row r="12" spans="1:10" ht="18">
      <c r="A12" s="197"/>
      <c r="B12" s="196" t="s">
        <v>168</v>
      </c>
      <c r="C12" s="188"/>
      <c r="D12" s="198"/>
      <c r="E12" s="188"/>
      <c r="F12" s="188"/>
      <c r="G12" s="197"/>
      <c r="H12" s="197"/>
      <c r="I12" s="197"/>
      <c r="J12" s="197"/>
    </row>
    <row r="13" spans="1:10" ht="16">
      <c r="A13" s="193" t="s">
        <v>165</v>
      </c>
      <c r="B13" s="199" t="s">
        <v>169</v>
      </c>
      <c r="C13" s="188"/>
      <c r="D13" s="188"/>
      <c r="E13" s="188"/>
      <c r="F13" s="188"/>
      <c r="G13" s="197"/>
      <c r="H13" s="197"/>
      <c r="I13" s="197"/>
      <c r="J13" s="197"/>
    </row>
    <row r="14" spans="1:10">
      <c r="A14" s="194" t="s">
        <v>170</v>
      </c>
      <c r="B14" s="187" t="s">
        <v>171</v>
      </c>
      <c r="C14" s="200"/>
      <c r="D14" s="201"/>
      <c r="E14" s="202"/>
      <c r="F14" s="202"/>
      <c r="G14" s="188"/>
      <c r="H14" s="188"/>
      <c r="I14" s="196"/>
      <c r="J14" s="196"/>
    </row>
    <row r="15" spans="1:10" ht="16">
      <c r="A15" s="194" t="s">
        <v>172</v>
      </c>
      <c r="B15" s="187" t="s">
        <v>173</v>
      </c>
      <c r="C15" s="187"/>
      <c r="D15" s="201"/>
      <c r="E15" s="202"/>
      <c r="F15" s="202"/>
      <c r="G15" s="188"/>
      <c r="H15" s="188"/>
      <c r="I15" s="197"/>
      <c r="J15" s="197"/>
    </row>
    <row r="16" spans="1:10" ht="16">
      <c r="A16" s="194" t="s">
        <v>174</v>
      </c>
      <c r="B16" s="187" t="s">
        <v>175</v>
      </c>
      <c r="C16" s="187"/>
      <c r="D16" s="203"/>
      <c r="E16" s="204"/>
      <c r="F16" s="204"/>
      <c r="G16" s="197"/>
      <c r="H16" s="197"/>
      <c r="I16" s="197"/>
      <c r="J16" s="197"/>
    </row>
    <row r="17" spans="1:10" ht="16">
      <c r="A17" s="197"/>
      <c r="B17" s="197"/>
      <c r="C17" s="194"/>
      <c r="D17" s="188"/>
      <c r="E17" s="188"/>
      <c r="F17" s="188"/>
      <c r="G17" s="197"/>
      <c r="H17" s="197"/>
      <c r="I17" s="197"/>
      <c r="J17" s="197"/>
    </row>
    <row r="18" spans="1:10" ht="16">
      <c r="A18" s="193" t="s">
        <v>165</v>
      </c>
      <c r="B18" s="199" t="s">
        <v>77</v>
      </c>
      <c r="C18" s="205"/>
      <c r="D18" s="205"/>
      <c r="E18" s="205"/>
      <c r="F18" s="196"/>
      <c r="G18" s="188"/>
      <c r="H18" s="188"/>
      <c r="I18" s="188"/>
      <c r="J18" s="188"/>
    </row>
    <row r="19" spans="1:10">
      <c r="A19" s="206" t="s">
        <v>176</v>
      </c>
      <c r="B19" s="225" t="s">
        <v>225</v>
      </c>
      <c r="C19" s="188"/>
      <c r="D19" s="188"/>
      <c r="E19" s="188"/>
      <c r="F19" s="196"/>
      <c r="G19" s="188"/>
      <c r="H19" s="188"/>
      <c r="I19" s="188"/>
      <c r="J19" s="188"/>
    </row>
    <row r="20" spans="1:10" ht="16">
      <c r="A20" s="194" t="s">
        <v>177</v>
      </c>
      <c r="B20" s="225" t="s">
        <v>226</v>
      </c>
      <c r="C20" s="197"/>
      <c r="D20" s="207"/>
      <c r="E20" s="197"/>
      <c r="F20" s="197"/>
      <c r="G20" s="188"/>
      <c r="H20" s="188"/>
      <c r="I20" s="188"/>
      <c r="J20" s="188"/>
    </row>
    <row r="21" spans="1:10" ht="16">
      <c r="A21" s="194" t="s">
        <v>178</v>
      </c>
      <c r="B21" s="225" t="s">
        <v>227</v>
      </c>
      <c r="C21" s="197"/>
      <c r="D21" s="197"/>
      <c r="E21" s="197"/>
      <c r="F21" s="197"/>
      <c r="G21" s="197"/>
      <c r="H21" s="197"/>
      <c r="I21" s="197"/>
      <c r="J21" s="197"/>
    </row>
    <row r="22" spans="1:10" ht="16">
      <c r="A22" s="188"/>
      <c r="B22" s="188"/>
      <c r="C22" s="188"/>
      <c r="D22" s="188"/>
      <c r="E22" s="188"/>
      <c r="F22" s="197"/>
      <c r="G22" s="197"/>
      <c r="H22" s="197"/>
      <c r="I22" s="197"/>
      <c r="J22" s="197"/>
    </row>
    <row r="23" spans="1:10" ht="16">
      <c r="A23" s="193" t="s">
        <v>165</v>
      </c>
      <c r="B23" s="199" t="s">
        <v>69</v>
      </c>
      <c r="C23" s="205"/>
      <c r="D23" s="205"/>
      <c r="E23" s="205"/>
      <c r="F23" s="197"/>
      <c r="G23" s="197"/>
      <c r="H23" s="197"/>
      <c r="I23" s="197"/>
      <c r="J23" s="197"/>
    </row>
    <row r="24" spans="1:10" ht="16">
      <c r="A24" s="194" t="s">
        <v>179</v>
      </c>
      <c r="B24" s="188" t="s">
        <v>180</v>
      </c>
      <c r="C24" s="205"/>
      <c r="D24" s="205"/>
      <c r="E24" s="205"/>
      <c r="F24" s="197"/>
      <c r="G24" s="197"/>
      <c r="H24" s="197"/>
      <c r="I24" s="197"/>
      <c r="J24" s="197"/>
    </row>
    <row r="25" spans="1:10" ht="16">
      <c r="A25" s="194" t="s">
        <v>181</v>
      </c>
      <c r="B25" s="208" t="s">
        <v>228</v>
      </c>
      <c r="C25" s="205"/>
      <c r="D25" s="205"/>
      <c r="E25" s="205"/>
      <c r="F25" s="197"/>
      <c r="G25" s="197"/>
      <c r="H25" s="197"/>
      <c r="I25" s="197"/>
      <c r="J25" s="197"/>
    </row>
    <row r="26" spans="1:10" ht="16">
      <c r="A26" s="197"/>
      <c r="B26" s="197"/>
      <c r="C26" s="190"/>
      <c r="D26" s="190"/>
      <c r="E26" s="190"/>
      <c r="F26" s="190"/>
      <c r="G26" s="190"/>
      <c r="H26" s="190"/>
      <c r="I26" s="188"/>
      <c r="J26" s="188"/>
    </row>
    <row r="27" spans="1:10">
      <c r="A27" s="196" t="s">
        <v>182</v>
      </c>
      <c r="B27" s="188"/>
      <c r="C27" s="188"/>
      <c r="D27" s="209"/>
      <c r="E27" s="209"/>
      <c r="F27" s="209"/>
      <c r="G27" s="209"/>
      <c r="H27" s="196" t="s">
        <v>183</v>
      </c>
      <c r="I27" s="188"/>
      <c r="J27" s="209"/>
    </row>
    <row r="28" spans="1:10">
      <c r="A28" s="188"/>
      <c r="B28" s="199" t="s">
        <v>184</v>
      </c>
      <c r="C28" s="188"/>
      <c r="D28" s="209"/>
      <c r="E28" s="209"/>
      <c r="F28" s="209"/>
      <c r="G28" s="209"/>
      <c r="H28" s="210" t="s">
        <v>207</v>
      </c>
      <c r="I28" s="188" t="s">
        <v>185</v>
      </c>
      <c r="J28" s="209"/>
    </row>
    <row r="29" spans="1:10">
      <c r="A29" s="211">
        <v>0</v>
      </c>
      <c r="B29" s="188" t="s">
        <v>186</v>
      </c>
      <c r="C29" s="188"/>
      <c r="D29" s="209"/>
      <c r="E29" s="209"/>
      <c r="F29" s="209"/>
      <c r="G29" s="209"/>
      <c r="H29" s="212" t="s">
        <v>13</v>
      </c>
      <c r="I29" s="188" t="s">
        <v>187</v>
      </c>
      <c r="J29" s="209"/>
    </row>
    <row r="30" spans="1:10">
      <c r="A30" s="211">
        <v>11</v>
      </c>
      <c r="B30" s="188" t="s">
        <v>188</v>
      </c>
      <c r="C30" s="188"/>
      <c r="D30" s="209"/>
      <c r="E30" s="209"/>
      <c r="F30" s="209"/>
      <c r="G30" s="208"/>
      <c r="H30" s="212" t="s">
        <v>189</v>
      </c>
      <c r="I30" s="188" t="s">
        <v>190</v>
      </c>
      <c r="J30" s="209"/>
    </row>
    <row r="31" spans="1:10">
      <c r="A31" s="211">
        <v>12</v>
      </c>
      <c r="B31" s="188" t="s">
        <v>191</v>
      </c>
      <c r="C31" s="188"/>
      <c r="D31" s="209"/>
      <c r="E31" s="209"/>
      <c r="F31" s="209"/>
      <c r="G31" s="209"/>
      <c r="H31" s="212" t="s">
        <v>192</v>
      </c>
      <c r="I31" s="188" t="s">
        <v>193</v>
      </c>
      <c r="J31" s="209"/>
    </row>
    <row r="32" spans="1:10">
      <c r="A32" s="211">
        <v>13</v>
      </c>
      <c r="B32" s="188" t="s">
        <v>194</v>
      </c>
      <c r="C32" s="188"/>
      <c r="D32" s="209"/>
      <c r="E32" s="209"/>
      <c r="F32" s="209"/>
      <c r="G32" s="209"/>
      <c r="H32" s="212" t="s">
        <v>16</v>
      </c>
      <c r="I32" s="188" t="s">
        <v>195</v>
      </c>
      <c r="J32" s="209"/>
    </row>
    <row r="33" spans="1:10">
      <c r="A33" s="211">
        <v>14</v>
      </c>
      <c r="B33" s="188" t="s">
        <v>196</v>
      </c>
      <c r="C33" s="188"/>
      <c r="D33" s="209"/>
      <c r="E33" s="209"/>
      <c r="F33" s="209"/>
      <c r="G33" s="209"/>
      <c r="H33" s="212" t="s">
        <v>17</v>
      </c>
      <c r="I33" s="188" t="s">
        <v>197</v>
      </c>
      <c r="J33" s="209"/>
    </row>
    <row r="34" spans="1:10">
      <c r="A34" s="211">
        <v>15</v>
      </c>
      <c r="B34" s="188" t="s">
        <v>198</v>
      </c>
      <c r="C34" s="188"/>
      <c r="D34" s="209"/>
      <c r="E34" s="209"/>
      <c r="F34" s="209"/>
      <c r="G34" s="209"/>
      <c r="H34" s="212" t="s">
        <v>18</v>
      </c>
      <c r="I34" s="188" t="s">
        <v>199</v>
      </c>
      <c r="J34" s="209"/>
    </row>
    <row r="35" spans="1:10">
      <c r="A35" s="211">
        <v>16</v>
      </c>
      <c r="B35" s="188" t="s">
        <v>200</v>
      </c>
      <c r="C35" s="188"/>
      <c r="D35" s="208"/>
      <c r="E35" s="208"/>
      <c r="F35" s="208"/>
      <c r="G35" s="209"/>
      <c r="H35" s="209"/>
      <c r="I35" s="209"/>
      <c r="J35" s="209"/>
    </row>
    <row r="36" spans="1:10">
      <c r="A36" s="211">
        <v>21</v>
      </c>
      <c r="B36" s="188" t="s">
        <v>201</v>
      </c>
      <c r="C36" s="188"/>
      <c r="D36" s="208"/>
      <c r="E36" s="208"/>
      <c r="F36" s="208"/>
      <c r="G36" s="209"/>
      <c r="H36" s="209"/>
      <c r="I36" s="209"/>
      <c r="J36" s="209"/>
    </row>
    <row r="37" spans="1:10">
      <c r="A37" s="211">
        <v>22</v>
      </c>
      <c r="B37" s="188" t="s">
        <v>202</v>
      </c>
      <c r="C37" s="188"/>
      <c r="D37" s="208"/>
      <c r="E37" s="208"/>
      <c r="F37" s="208"/>
      <c r="G37" s="209"/>
      <c r="H37" s="209"/>
      <c r="I37" s="209"/>
      <c r="J37" s="209"/>
    </row>
    <row r="38" spans="1:10">
      <c r="A38" s="211">
        <v>23</v>
      </c>
      <c r="B38" s="188" t="s">
        <v>203</v>
      </c>
      <c r="C38" s="188"/>
      <c r="D38" s="188"/>
      <c r="E38" s="188"/>
      <c r="F38" s="208"/>
      <c r="G38" s="209"/>
      <c r="H38" s="209"/>
      <c r="I38" s="209"/>
      <c r="J38" s="209"/>
    </row>
    <row r="39" spans="1:10">
      <c r="A39" s="211">
        <v>24</v>
      </c>
      <c r="B39" s="188" t="s">
        <v>204</v>
      </c>
      <c r="C39" s="188"/>
      <c r="D39" s="209"/>
      <c r="E39" s="209"/>
      <c r="F39" s="188"/>
      <c r="G39" s="209"/>
      <c r="H39" s="209"/>
      <c r="I39" s="209"/>
      <c r="J39" s="209"/>
    </row>
    <row r="40" spans="1:10" ht="16">
      <c r="A40" s="213"/>
      <c r="B40" s="213"/>
      <c r="C40" s="213"/>
      <c r="D40" s="213"/>
      <c r="E40" s="213"/>
      <c r="F40" s="209"/>
      <c r="G40" s="209"/>
      <c r="H40" s="209"/>
      <c r="I40" s="209"/>
      <c r="J40" s="209"/>
    </row>
    <row r="41" spans="1:10" ht="16">
      <c r="A41" s="120"/>
      <c r="B41" s="120"/>
      <c r="C41" s="120"/>
      <c r="D41" s="120"/>
      <c r="E41" s="120"/>
      <c r="F41" s="213"/>
      <c r="G41" s="213"/>
      <c r="H41" s="190"/>
      <c r="I41" s="190"/>
      <c r="J41" s="190"/>
    </row>
    <row r="42" spans="1:10" ht="18">
      <c r="A42" s="190"/>
      <c r="B42" s="198"/>
      <c r="C42" s="188"/>
      <c r="D42" s="188"/>
      <c r="E42" s="205"/>
      <c r="F42" s="205"/>
      <c r="G42" s="205"/>
      <c r="H42" s="205"/>
      <c r="I42" s="190"/>
      <c r="J42" s="190"/>
    </row>
    <row r="43" spans="1:10" ht="16">
      <c r="A43" s="226" t="s">
        <v>229</v>
      </c>
      <c r="B43" s="188"/>
      <c r="C43" s="188"/>
      <c r="D43" s="207"/>
      <c r="E43" s="188"/>
      <c r="F43" s="188"/>
      <c r="G43" s="188"/>
      <c r="H43" s="188"/>
      <c r="I43" s="190"/>
      <c r="J43" s="190"/>
    </row>
    <row r="44" spans="1:10" ht="16">
      <c r="A44" s="190"/>
      <c r="B44" s="188"/>
      <c r="C44" s="214"/>
      <c r="D44" s="214"/>
      <c r="E44" s="197"/>
      <c r="F44" s="197"/>
      <c r="G44" s="197"/>
      <c r="H44" s="197"/>
      <c r="I44" s="190"/>
      <c r="J44" s="190"/>
    </row>
    <row r="45" spans="1:10" ht="16">
      <c r="A45" s="190"/>
      <c r="B45" s="188"/>
      <c r="C45" s="214"/>
      <c r="D45" s="214"/>
      <c r="E45" s="197"/>
      <c r="F45" s="197"/>
      <c r="G45" s="197"/>
      <c r="H45" s="197"/>
      <c r="I45" s="190"/>
      <c r="J45" s="190"/>
    </row>
    <row r="46" spans="1:10" ht="14">
      <c r="A46" s="120"/>
      <c r="B46" s="120"/>
      <c r="C46" s="120"/>
      <c r="D46" s="120"/>
      <c r="E46" s="120"/>
      <c r="F46" s="120"/>
      <c r="G46" s="120"/>
      <c r="H46" s="190"/>
      <c r="I46" s="190"/>
      <c r="J46" s="190"/>
    </row>
    <row r="47" spans="1:10" ht="16">
      <c r="A47" s="205"/>
      <c r="B47" s="188"/>
      <c r="C47" s="214"/>
      <c r="D47" s="214"/>
      <c r="E47" s="190"/>
      <c r="F47" s="190"/>
      <c r="G47" s="190"/>
      <c r="H47" s="190"/>
      <c r="I47" s="190"/>
      <c r="J47" s="190"/>
    </row>
    <row r="48" spans="1:10" ht="14">
      <c r="A48" s="188"/>
      <c r="B48" s="190"/>
      <c r="C48" s="190"/>
      <c r="D48" s="190"/>
      <c r="E48" s="190"/>
      <c r="F48" s="190"/>
      <c r="G48" s="190"/>
      <c r="H48" s="190"/>
      <c r="I48" s="190"/>
      <c r="J48" s="190"/>
    </row>
    <row r="49" spans="1:10" ht="14">
      <c r="A49" s="190"/>
      <c r="B49" s="190"/>
      <c r="C49" s="190"/>
      <c r="D49" s="190"/>
      <c r="E49" s="190"/>
      <c r="F49" s="190"/>
      <c r="G49" s="190"/>
      <c r="H49" s="199" t="s">
        <v>205</v>
      </c>
      <c r="I49" s="188"/>
      <c r="J49" s="188"/>
    </row>
    <row r="50" spans="1:10" ht="14">
      <c r="A50" s="188"/>
      <c r="B50" s="188"/>
      <c r="C50" s="188"/>
      <c r="D50" s="188"/>
      <c r="E50" s="190"/>
      <c r="F50" s="190"/>
      <c r="G50" s="190"/>
      <c r="H50" s="188" t="s">
        <v>206</v>
      </c>
      <c r="I50" s="188"/>
      <c r="J50" s="188"/>
    </row>
    <row r="51" spans="1:10" ht="18">
      <c r="A51" s="215"/>
      <c r="B51" s="188"/>
      <c r="C51" s="188"/>
      <c r="D51" s="188"/>
      <c r="E51" s="188"/>
      <c r="F51" s="188"/>
      <c r="G51" s="188"/>
      <c r="H51" s="188"/>
      <c r="I51" s="188"/>
      <c r="J51" s="190"/>
    </row>
    <row r="52" spans="1:10" ht="14">
      <c r="A52" s="188"/>
      <c r="B52" s="188"/>
      <c r="C52" s="188"/>
      <c r="D52" s="188"/>
      <c r="E52" s="188"/>
      <c r="F52" s="188"/>
      <c r="G52" s="188"/>
      <c r="H52" s="188"/>
      <c r="I52" s="188"/>
      <c r="J52" s="190"/>
    </row>
    <row r="53" spans="1:10">
      <c r="A53" s="216"/>
      <c r="B53" s="216"/>
      <c r="C53" s="216"/>
      <c r="D53" s="216"/>
      <c r="E53" s="216"/>
      <c r="F53" s="120"/>
      <c r="G53" s="120"/>
      <c r="H53" s="120"/>
      <c r="I53" s="120"/>
      <c r="J53" s="120"/>
    </row>
  </sheetData>
  <mergeCells count="4">
    <mergeCell ref="A9:B9"/>
    <mergeCell ref="A8:B8"/>
    <mergeCell ref="A7:B7"/>
    <mergeCell ref="C5:D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Sem I - IV </vt:lpstr>
      <vt:lpstr>Sem V - VII </vt:lpstr>
      <vt:lpstr>Uwagi</vt:lpstr>
    </vt:vector>
  </TitlesOfParts>
  <Company>Politechnika BIałostocka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</dc:creator>
  <cp:lastModifiedBy>Użytkownik pakietu Microsoft Office</cp:lastModifiedBy>
  <cp:lastPrinted>2013-06-19T07:51:27Z</cp:lastPrinted>
  <dcterms:created xsi:type="dcterms:W3CDTF">2009-07-15T10:36:28Z</dcterms:created>
  <dcterms:modified xsi:type="dcterms:W3CDTF">2018-04-16T08:27:34Z</dcterms:modified>
</cp:coreProperties>
</file>