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2230DDD9-5D68-964F-8208-ACB2FCF6623C}" xr6:coauthVersionLast="32" xr6:coauthVersionMax="32" xr10:uidLastSave="{00000000-0000-0000-0000-000000000000}"/>
  <bookViews>
    <workbookView xWindow="1160" yWindow="460" windowWidth="14960" windowHeight="5480" activeTab="1"/>
  </bookViews>
  <sheets>
    <sheet name="standardy" sheetId="26" r:id="rId1"/>
    <sheet name="Sem I - IV " sheetId="1" r:id="rId2"/>
    <sheet name="Sem V - VII" sheetId="23" r:id="rId3"/>
    <sheet name="spis" sheetId="19" r:id="rId4"/>
  </sheets>
  <definedNames>
    <definedName name="_xlnm.Print_Area" localSheetId="1">'Sem I - IV '!$A$2:$L$66</definedName>
  </definedNames>
  <calcPr calcId="162913"/>
</workbook>
</file>

<file path=xl/calcChain.xml><?xml version="1.0" encoding="utf-8"?>
<calcChain xmlns="http://schemas.openxmlformats.org/spreadsheetml/2006/main">
  <c r="K23" i="1" l="1"/>
  <c r="J37" i="1"/>
  <c r="J23" i="1"/>
  <c r="K45" i="23" s="1"/>
  <c r="J51" i="1"/>
  <c r="J65" i="1"/>
  <c r="K65" i="1"/>
  <c r="I65" i="1"/>
  <c r="H65" i="1"/>
  <c r="G65" i="1"/>
  <c r="F65" i="1"/>
  <c r="E65" i="1"/>
  <c r="D65" i="1"/>
  <c r="K37" i="1"/>
  <c r="I37" i="1"/>
  <c r="H37" i="1"/>
  <c r="G37" i="1"/>
  <c r="F37" i="1"/>
  <c r="E37" i="1"/>
  <c r="D37" i="1"/>
  <c r="E23" i="1"/>
  <c r="F23" i="1"/>
  <c r="G23" i="1"/>
  <c r="H23" i="1"/>
  <c r="I23" i="1"/>
  <c r="D23" i="1"/>
  <c r="K51" i="1"/>
  <c r="I51" i="1"/>
  <c r="H51" i="1"/>
  <c r="G51" i="1"/>
  <c r="F51" i="1"/>
  <c r="E51" i="1"/>
  <c r="D51" i="1"/>
  <c r="O45" i="23" s="1"/>
  <c r="P45" i="23" s="1"/>
  <c r="D15" i="23"/>
  <c r="D29" i="23"/>
  <c r="D39" i="23"/>
  <c r="J15" i="23"/>
  <c r="J29" i="23"/>
  <c r="J39" i="23"/>
  <c r="K39" i="23"/>
  <c r="I39" i="23"/>
  <c r="H39" i="23"/>
  <c r="G39" i="23"/>
  <c r="F39" i="23"/>
  <c r="E39" i="23"/>
  <c r="K29" i="23"/>
  <c r="I29" i="23"/>
  <c r="H29" i="23"/>
  <c r="G29" i="23"/>
  <c r="F29" i="23"/>
  <c r="E29" i="23"/>
  <c r="K15" i="23"/>
  <c r="I15" i="23"/>
  <c r="H15" i="23"/>
  <c r="G15" i="23"/>
  <c r="F15" i="23"/>
  <c r="E15" i="23"/>
</calcChain>
</file>

<file path=xl/sharedStrings.xml><?xml version="1.0" encoding="utf-8"?>
<sst xmlns="http://schemas.openxmlformats.org/spreadsheetml/2006/main" count="484" uniqueCount="288">
  <si>
    <t>Politechnika Białostocka</t>
  </si>
  <si>
    <t>Wydział Budownictwa i Inżynierii Środowiska</t>
  </si>
  <si>
    <t xml:space="preserve">SEMESTR </t>
  </si>
  <si>
    <t>I</t>
  </si>
  <si>
    <t>(15 tygodni)</t>
  </si>
  <si>
    <t>Lp.</t>
  </si>
  <si>
    <t>Przedmiot</t>
  </si>
  <si>
    <t>Kod przedmiotu</t>
  </si>
  <si>
    <t xml:space="preserve">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</si>
  <si>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</si>
  <si>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</si>
  <si>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</si>
  <si>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</si>
  <si>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</si>
  <si>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</si>
  <si>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</si>
  <si>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</si>
  <si>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</si>
  <si>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</si>
  <si>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(kredytów akademickich)</t>
  </si>
  <si>
    <t>RAZEM</t>
  </si>
  <si>
    <t>II</t>
  </si>
  <si>
    <t>III</t>
  </si>
  <si>
    <t>IV</t>
  </si>
  <si>
    <t>V</t>
  </si>
  <si>
    <t>VI</t>
  </si>
  <si>
    <t>Seminarium dyplomowe</t>
  </si>
  <si>
    <t>Praca dyplomowa inżynierska</t>
  </si>
  <si>
    <t>Wyjaśnienie oznaczeń :</t>
  </si>
  <si>
    <t>VII (inż.)</t>
  </si>
  <si>
    <t>(E)</t>
  </si>
  <si>
    <t xml:space="preserve">C  </t>
  </si>
  <si>
    <t xml:space="preserve">L </t>
  </si>
  <si>
    <t>egzamin</t>
  </si>
  <si>
    <t>wykład</t>
  </si>
  <si>
    <t>ćwiczenia audytoryjne</t>
  </si>
  <si>
    <t>laboratorium</t>
  </si>
  <si>
    <t>pracownia specjalistyczna</t>
  </si>
  <si>
    <t>ćwiczenia projektowe</t>
  </si>
  <si>
    <t>seminarium</t>
  </si>
  <si>
    <t>(dotyczy kolumny "Uwagi")</t>
  </si>
  <si>
    <t>Oznaczenia poszczególnych Katedr :</t>
  </si>
  <si>
    <t>Wykaz przedmiotów obieralnych z grupy HEP :</t>
  </si>
  <si>
    <t>Studium Praktycznej Nauki Języków Obcych</t>
  </si>
  <si>
    <t>Studium Wychowania Fizycznego i Sportu</t>
  </si>
  <si>
    <t>..........................................</t>
  </si>
  <si>
    <t>(pieczęć i podpis Dziekana)</t>
  </si>
  <si>
    <t>Łączna liczba godzin zajęć dydaktycznych w części "inżynierskiej" wynosi:</t>
  </si>
  <si>
    <t>Ekonomia</t>
  </si>
  <si>
    <t>Wydział Elektryczny</t>
  </si>
  <si>
    <t>Matematyka II  (E)</t>
  </si>
  <si>
    <t>Historia kultury i cywilizacji</t>
  </si>
  <si>
    <t>Etyka</t>
  </si>
  <si>
    <t>Przedsiębiorczość</t>
  </si>
  <si>
    <t>Filozofia</t>
  </si>
  <si>
    <t>Katedra Ciepłownictwa</t>
  </si>
  <si>
    <r>
      <t>(kierunek:</t>
    </r>
    <r>
      <rPr>
        <b/>
        <sz val="16"/>
        <rFont val="Arial CE"/>
        <family val="2"/>
        <charset val="238"/>
      </rPr>
      <t xml:space="preserve"> INŻYNIERIA ŚRODOWISKA</t>
    </r>
    <r>
      <rPr>
        <sz val="16"/>
        <rFont val="Arial CE"/>
        <family val="2"/>
        <charset val="238"/>
      </rPr>
      <t>)</t>
    </r>
  </si>
  <si>
    <t>Chemia  (E)</t>
  </si>
  <si>
    <t>Mechanika budowli (E)</t>
  </si>
  <si>
    <t>Podstawy inżynierii elektrycznej</t>
  </si>
  <si>
    <t>Instrumentalna chemia analityczna  (E)</t>
  </si>
  <si>
    <t>Mechanika płynów  (E)</t>
  </si>
  <si>
    <t>Wymiana ciepła  (E)</t>
  </si>
  <si>
    <t>Technologia wody i ścieków  (E)</t>
  </si>
  <si>
    <t>Podstawy wodociągów  (E)</t>
  </si>
  <si>
    <t>Podstawy ogrzewnictwa  (E)</t>
  </si>
  <si>
    <t>Urządzenia do oczyszczania wody i ścieków (E)</t>
  </si>
  <si>
    <t>Podstawy budownictwa</t>
  </si>
  <si>
    <t>Podstawy kanalizacji  (E)</t>
  </si>
  <si>
    <t>Instalacje wod-kan i gazowe</t>
  </si>
  <si>
    <t xml:space="preserve">Podstawy wentylacji i klimatyzacji  (E) </t>
  </si>
  <si>
    <t>Podstawy ciepłownictwa  (E)</t>
  </si>
  <si>
    <t>Prawo budowlane i wodne</t>
  </si>
  <si>
    <t>Wychowanie fizyczne I</t>
  </si>
  <si>
    <t>Wychowanie fizyczne II</t>
  </si>
  <si>
    <t>Język obcy I</t>
  </si>
  <si>
    <t>Język obcy II</t>
  </si>
  <si>
    <t>Język obcy III</t>
  </si>
  <si>
    <t>Język obcy IV</t>
  </si>
  <si>
    <t>Biologia (E)</t>
  </si>
  <si>
    <t>Ekologia</t>
  </si>
  <si>
    <t>Student kończący studia na poziomie inżynierskim zobowiązany jest do odbycia:</t>
  </si>
  <si>
    <t xml:space="preserve">    zaliczenia praktyki (bez wystawiania oceny) dokonuje opiekun praktyki zawodowej; </t>
  </si>
  <si>
    <t>Przedmiot do wyboru (HEP) II</t>
  </si>
  <si>
    <t>specjalność: urządzenia i instalacje sanitarne</t>
  </si>
  <si>
    <t>Katedra Mechaniki Konstrukcji</t>
  </si>
  <si>
    <t>Wydział Zarządzania</t>
  </si>
  <si>
    <t>Historia sztuki</t>
  </si>
  <si>
    <t>Logistyka</t>
  </si>
  <si>
    <t>Integracja europejska</t>
  </si>
  <si>
    <t xml:space="preserve">Matematyka I (E) </t>
  </si>
  <si>
    <t>Przedmiot do wyboru (HEP) I</t>
  </si>
  <si>
    <t>Ochrona środowiska</t>
  </si>
  <si>
    <r>
      <t xml:space="preserve">1) </t>
    </r>
    <r>
      <rPr>
        <b/>
        <sz val="12"/>
        <rFont val="Arial CE"/>
        <family val="2"/>
        <charset val="238"/>
      </rPr>
      <t>Praktyki kierunkowej (zawodowej)</t>
    </r>
    <r>
      <rPr>
        <sz val="12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 xml:space="preserve"> (Ś14098)</t>
    </r>
    <r>
      <rPr>
        <sz val="12"/>
        <rFont val="Arial CE"/>
        <family val="2"/>
        <charset val="238"/>
      </rPr>
      <t xml:space="preserve"> w zakładach pracy;</t>
    </r>
  </si>
  <si>
    <r>
      <t>Wykaz przedmiotów obieralnych kierunkowych</t>
    </r>
    <r>
      <rPr>
        <sz val="10"/>
        <rFont val="Arial CE"/>
        <charset val="238"/>
      </rPr>
      <t>:</t>
    </r>
  </si>
  <si>
    <t>Geodezja i fotogrametria  (E)</t>
  </si>
  <si>
    <t>PLAN STUDIÓW STACJONARNYCH I STOPNIA (INŻ.)</t>
  </si>
  <si>
    <t xml:space="preserve">** student kończący lektorat zobowiązany jest do zdania egzaminu z języka obcego na poziomie minimum średnim B1 </t>
  </si>
  <si>
    <t>(wpis do indeksu potwierdzający przystąpienie do egzaminu z języka obcego musi uwzględniać poziom znajomości języka)</t>
  </si>
  <si>
    <t>Optymalizacja projektów i eksploatacji urządzeń wodociągowych</t>
  </si>
  <si>
    <t>Ekonomika sektora wod-kan</t>
  </si>
  <si>
    <t>Nauka o pracy</t>
  </si>
  <si>
    <t>strona 1/3</t>
  </si>
  <si>
    <t>strona 2/3</t>
  </si>
  <si>
    <t>strona 3/3</t>
  </si>
  <si>
    <t>Rysunek techniczny i geometria wykreślna</t>
  </si>
  <si>
    <t>Hydrologia</t>
  </si>
  <si>
    <t>Nauka o Ziemii</t>
  </si>
  <si>
    <t>Informatyczne podstawy projektowania (E)</t>
  </si>
  <si>
    <t>Gleboznawstwo i rekultywacja</t>
  </si>
  <si>
    <t>Materiałoznawstwo</t>
  </si>
  <si>
    <t>Mechanika gruntów i geotechnika</t>
  </si>
  <si>
    <t>Ochrona przed hałasem i wibracjami</t>
  </si>
  <si>
    <t>SIP w inżynierii środowiska</t>
  </si>
  <si>
    <t>Gospodarka odpadami (E)</t>
  </si>
  <si>
    <t>Ergonomia i bezpieczeństwo pracy</t>
  </si>
  <si>
    <t xml:space="preserve">Gospodarka wodna i ochrona wód </t>
  </si>
  <si>
    <t>Mechanika i wytrzymałość materiałów</t>
  </si>
  <si>
    <t>Geodezja i fotogrametria*</t>
  </si>
  <si>
    <t>11 i 13</t>
  </si>
  <si>
    <t>Termodynamika techniczna  (E)</t>
  </si>
  <si>
    <t>Melioracja</t>
  </si>
  <si>
    <t>Ochrona powietrza</t>
  </si>
  <si>
    <t>godziny zlecone</t>
  </si>
  <si>
    <t>Katedra Konstrukcji Budowlanych</t>
  </si>
  <si>
    <t>Katedra Ochrony i Kształtowania Środowiska</t>
  </si>
  <si>
    <t>Katedra Systemów Inżynierii Środowiska</t>
  </si>
  <si>
    <t>Katedra Technologii w Inżynierii i Ochronie Środowiska</t>
  </si>
  <si>
    <t>Zakład Biologii Sanitarnej i Biotechnologii</t>
  </si>
  <si>
    <t>Zakład Chemii</t>
  </si>
  <si>
    <t>Wydział Informatyki (Katedra Matematyki)</t>
  </si>
  <si>
    <t>Instytut Fizyki (Katedra Fizyki)</t>
  </si>
  <si>
    <t>Wydział Architektury</t>
  </si>
  <si>
    <t>Fizyka   (E)</t>
  </si>
  <si>
    <t>Język obcy V** E)</t>
  </si>
  <si>
    <t>Urządzenia mechaniczne w inżynierii środowiska</t>
  </si>
  <si>
    <t>*) Ćwiczenia z "Geodezji i fotogrametrii" realizowane są w formie ćwiczeń terenowych w maju i czerwcu</t>
  </si>
  <si>
    <t xml:space="preserve">Podstawy automatyki w IŚ </t>
  </si>
  <si>
    <t>Wychowanie fizyczne</t>
  </si>
  <si>
    <t>Język obcy</t>
  </si>
  <si>
    <t>przedmioty humanistyczne</t>
  </si>
  <si>
    <t>Matematyki</t>
  </si>
  <si>
    <t>Fizyki</t>
  </si>
  <si>
    <t>Chemii</t>
  </si>
  <si>
    <t>Biologii i ekologii</t>
  </si>
  <si>
    <t>Ochrony środowiska</t>
  </si>
  <si>
    <t>Rysunku technicznego i geometrii wykreślnej</t>
  </si>
  <si>
    <t>Informatycznych podstaw projektowania</t>
  </si>
  <si>
    <t>Termodynamiki technicznej</t>
  </si>
  <si>
    <t>Mechaniki płynów</t>
  </si>
  <si>
    <t>Materiałoznawstwa</t>
  </si>
  <si>
    <t>Mechaniki i wytrzymałości materiałów</t>
  </si>
  <si>
    <t>Budownictwa</t>
  </si>
  <si>
    <t>Hydrologii oraz nauk o Ziemi</t>
  </si>
  <si>
    <t xml:space="preserve">Ochrony powietrza </t>
  </si>
  <si>
    <t xml:space="preserve">Gospodarki wodnej i ochrony wód </t>
  </si>
  <si>
    <t xml:space="preserve">Technologii wody i ścieków </t>
  </si>
  <si>
    <t xml:space="preserve">Sieci i instalacji sanitarnych </t>
  </si>
  <si>
    <t xml:space="preserve">Gospodarki odpadami </t>
  </si>
  <si>
    <t xml:space="preserve">Ogrzewnictwa, wentylacji i klimatyzacji </t>
  </si>
  <si>
    <t>Gleboznawstwa i rekultywacji</t>
  </si>
  <si>
    <t>Mechaniki gruntów i geotechniki</t>
  </si>
  <si>
    <t>Melioracji</t>
  </si>
  <si>
    <t>Ochrony przed hałasem i wibracjami</t>
  </si>
  <si>
    <t>Systemów informacji przestrzennej</t>
  </si>
  <si>
    <t>Studia stacjonarne I stopnia IŚ</t>
  </si>
  <si>
    <t>Przedmioty realizowane</t>
  </si>
  <si>
    <t>godziny</t>
  </si>
  <si>
    <t>Standardy nauczania</t>
  </si>
  <si>
    <t>w tym wykłady</t>
  </si>
  <si>
    <t>%</t>
  </si>
  <si>
    <t xml:space="preserve">Mechanika budowli </t>
  </si>
  <si>
    <t>Ochrona własności intelektualnej</t>
  </si>
  <si>
    <t>Przedmioty humanistyczne</t>
  </si>
  <si>
    <t xml:space="preserve">Podstawy wentylacji i klimatyzacji   </t>
  </si>
  <si>
    <t>Przedmiot wybieralny II</t>
  </si>
  <si>
    <t>Podstawy ciepłownictwa</t>
  </si>
  <si>
    <t>Centrale cieplne i sieci</t>
  </si>
  <si>
    <t>Zastosowanie technik komputerowych w systemach grzewczo-wentylacyjnych</t>
  </si>
  <si>
    <t>Zastosowanie technik komputerowych w systemach wodno-ściekowych</t>
  </si>
  <si>
    <t>Wybrane zagadnienia z oczyszczania ścieków przemysłowych</t>
  </si>
  <si>
    <t>Technologia informacyjna</t>
  </si>
  <si>
    <t>Mechanika płynów E</t>
  </si>
  <si>
    <t>Geodezja i fotogrametria I  (E)</t>
  </si>
  <si>
    <t>Geodezja i fotogrametria II*</t>
  </si>
  <si>
    <t>Technologia wody i ścieków I  (E)</t>
  </si>
  <si>
    <t>Technologia wody i ścieków II  (E)</t>
  </si>
  <si>
    <t>Urządzenia do oczyszczania wody i ścieków  I (E)</t>
  </si>
  <si>
    <t>Przedmiot wybieralny III</t>
  </si>
  <si>
    <t>Urządzenia do oczyszczania wody i ścieków II (E)</t>
  </si>
  <si>
    <t>Przedmiot wybieralny IV</t>
  </si>
  <si>
    <t>Przedmiot do wyboru (HEP) V</t>
  </si>
  <si>
    <t>WF</t>
  </si>
  <si>
    <t xml:space="preserve">Podstawy matematyki (E) </t>
  </si>
  <si>
    <t>Matematyka stosowana w IŚ  (E)</t>
  </si>
  <si>
    <t>21/WBiIS</t>
  </si>
  <si>
    <t>Ochrona przed hałasem i wibracjami  E</t>
  </si>
  <si>
    <t>Melioracje</t>
  </si>
  <si>
    <t>Ocena oddziaływania na środowisko</t>
  </si>
  <si>
    <r>
      <t xml:space="preserve">    w wymiarze </t>
    </r>
    <r>
      <rPr>
        <b/>
        <sz val="12"/>
        <rFont val="Arial CE"/>
        <family val="2"/>
        <charset val="238"/>
      </rPr>
      <t>4 tygodni</t>
    </r>
    <r>
      <rPr>
        <sz val="12"/>
        <rFont val="Arial CE"/>
        <family val="2"/>
        <charset val="238"/>
      </rPr>
      <t>, podczas wakacji po sem. VI</t>
    </r>
  </si>
  <si>
    <t>(zatwierdzony przez Radę Wydziału w dniu 10.06.2009r.</t>
  </si>
  <si>
    <t>Plan obowiązuje od roku akademickiego 2009/2010</t>
  </si>
  <si>
    <t>Język obcy V** (E)</t>
  </si>
  <si>
    <t>Zastosowanie technik komputerowych systemach instalacyjnych</t>
  </si>
  <si>
    <t>Przedmiot wybieralny I (HEP)</t>
  </si>
  <si>
    <t>Automatyka w IŚ</t>
  </si>
  <si>
    <t>Zarządzanie środowiskiem</t>
  </si>
  <si>
    <t>Ekonomia w ochronie środowiska</t>
  </si>
  <si>
    <t>Przedmioty obieralne zgłaszane są Dziekanowi przez poszczególne jednostki do kwietnia poprzedniego roku akademickiego</t>
  </si>
  <si>
    <t>Plan studiów został zatwierdzony przez Radę Wydziału w dniu 10.06.2009r.</t>
  </si>
  <si>
    <t>Katedra Podstaw Budownictwa i Ochrony Budowli</t>
  </si>
  <si>
    <t>Zakład Inżynierii Drogowej</t>
  </si>
  <si>
    <t>Zakład Inżynierii Procesów Budowlanych</t>
  </si>
  <si>
    <t>Zakład Geotechniki</t>
  </si>
  <si>
    <t>Zakład Informacji Przestrzennej</t>
  </si>
  <si>
    <t>7(13)</t>
  </si>
  <si>
    <t>Ś11101-1</t>
  </si>
  <si>
    <t>Ś11102</t>
  </si>
  <si>
    <t>Ś11106</t>
  </si>
  <si>
    <t>Ś11108</t>
  </si>
  <si>
    <t>Ś11107</t>
  </si>
  <si>
    <t>Ś11105</t>
  </si>
  <si>
    <t>Ś11010</t>
  </si>
  <si>
    <t>Ś11307</t>
  </si>
  <si>
    <t>Ś11309</t>
  </si>
  <si>
    <t>Ś12101-1</t>
  </si>
  <si>
    <t>Ś12006</t>
  </si>
  <si>
    <t>Ś12303</t>
  </si>
  <si>
    <t>Ś12304</t>
  </si>
  <si>
    <t>Ś12305</t>
  </si>
  <si>
    <t>Ś12005</t>
  </si>
  <si>
    <t>Ś12010</t>
  </si>
  <si>
    <t>Ś12309</t>
  </si>
  <si>
    <t>Ś13308</t>
  </si>
  <si>
    <t>Ś13018</t>
  </si>
  <si>
    <t>Ś13012</t>
  </si>
  <si>
    <t>Ś13014</t>
  </si>
  <si>
    <t>Ś13307</t>
  </si>
  <si>
    <t>Ś13016</t>
  </si>
  <si>
    <t>Ś13010</t>
  </si>
  <si>
    <t>Ś13070</t>
  </si>
  <si>
    <t>Ś14021</t>
  </si>
  <si>
    <t>Ś14007</t>
  </si>
  <si>
    <t>Ś14019</t>
  </si>
  <si>
    <t>Ś14309</t>
  </si>
  <si>
    <t>Ś14020</t>
  </si>
  <si>
    <t>Ś14010</t>
  </si>
  <si>
    <t>Ś14312</t>
  </si>
  <si>
    <t>Ś14025</t>
  </si>
  <si>
    <t>Ś14310</t>
  </si>
  <si>
    <t>Ś15022</t>
  </si>
  <si>
    <t>Ś15023</t>
  </si>
  <si>
    <t>Ś15024</t>
  </si>
  <si>
    <t>Ś15021</t>
  </si>
  <si>
    <t>Ś15010</t>
  </si>
  <si>
    <t>Ś15311</t>
  </si>
  <si>
    <t>Ś15071</t>
  </si>
  <si>
    <t>Ś16026</t>
  </si>
  <si>
    <t>Ś16306</t>
  </si>
  <si>
    <t>Ś16024</t>
  </si>
  <si>
    <t>Ś16027</t>
  </si>
  <si>
    <t>Ś16028</t>
  </si>
  <si>
    <t>Ś16030</t>
  </si>
  <si>
    <t>Ś16039</t>
  </si>
  <si>
    <t>Ś17032</t>
  </si>
  <si>
    <t>Ś17313</t>
  </si>
  <si>
    <t>Ś17314</t>
  </si>
  <si>
    <t>Ś17033</t>
  </si>
  <si>
    <t>Ś121..</t>
  </si>
  <si>
    <t>Ś152..</t>
  </si>
  <si>
    <t>Ś162..</t>
  </si>
  <si>
    <t>Ś171..</t>
  </si>
  <si>
    <t>Kod Przedmiotu</t>
  </si>
  <si>
    <t>....01</t>
  </si>
  <si>
    <t>....02</t>
  </si>
  <si>
    <t>....03</t>
  </si>
  <si>
    <t>....04</t>
  </si>
  <si>
    <t>....05</t>
  </si>
  <si>
    <t>....06</t>
  </si>
  <si>
    <t>....07</t>
  </si>
  <si>
    <t>....08</t>
  </si>
  <si>
    <t>....09</t>
  </si>
  <si>
    <t>....10</t>
  </si>
  <si>
    <t>....11</t>
  </si>
  <si>
    <t>....12</t>
  </si>
  <si>
    <t>....13</t>
  </si>
  <si>
    <t>....14</t>
  </si>
  <si>
    <t>Ś13013-9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</si>
</sst>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sz val="14"/>
      <name val="Arial CE"/>
      <family val="2"/>
      <charset val="238"/>
    </font>
    <font>
      <b/>
      <sz val="14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8"/>
      <name val="Arial CE"/>
      <family val="2"/>
      <charset val="238"/>
    </font>
    <font>
      <b/>
      <sz val="15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0"/>
      <color indexed="47"/>
      <name val="Arial CE"/>
      <family val="2"/>
      <charset val="238"/>
    </font>
    <font>
      <b/>
      <sz val="12"/>
      <name val="Arial CE"/>
      <charset val="238"/>
    </font>
    <font>
      <u/>
      <sz val="10"/>
      <name val="Arial CE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2" xfId="0" applyFon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9" xfId="0" applyBorder="1" applyAlignment="1">
      <alignment horizontal="center"/>
    </xf>
    <xf numFmtId="0" fontId="0" fillId="0" borderId="13" xfId="0" applyBorder="1"/>
    <xf numFmtId="0" fontId="4" fillId="0" borderId="9" xfId="0" applyFont="1" applyBorder="1" applyAlignment="1">
      <alignment horizontal="center"/>
    </xf>
    <xf numFmtId="0" fontId="3" fillId="0" borderId="2" xfId="0" applyFont="1" applyBorder="1"/>
    <xf numFmtId="0" fontId="5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/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Fill="1" applyBorder="1"/>
    <xf numFmtId="0" fontId="7" fillId="0" borderId="15" xfId="0" applyFont="1" applyFill="1" applyBorder="1" applyAlignment="1">
      <alignment horizontal="center"/>
    </xf>
    <xf numFmtId="0" fontId="7" fillId="0" borderId="16" xfId="0" applyFont="1" applyFill="1" applyBorder="1"/>
    <xf numFmtId="0" fontId="7" fillId="0" borderId="17" xfId="0" applyFont="1" applyFill="1" applyBorder="1"/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9" xfId="0" applyFont="1" applyFill="1" applyBorder="1"/>
    <xf numFmtId="0" fontId="7" fillId="0" borderId="18" xfId="0" applyFont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4" fillId="0" borderId="0" xfId="0" applyFont="1"/>
    <xf numFmtId="0" fontId="6" fillId="0" borderId="20" xfId="0" applyFont="1" applyFill="1" applyBorder="1" applyAlignment="1">
      <alignment horizontal="center"/>
    </xf>
    <xf numFmtId="0" fontId="7" fillId="0" borderId="12" xfId="0" applyFont="1" applyFill="1" applyBorder="1"/>
    <xf numFmtId="0" fontId="6" fillId="0" borderId="0" xfId="0" applyFont="1" applyAlignment="1">
      <alignment horizontal="center"/>
    </xf>
    <xf numFmtId="14" fontId="13" fillId="0" borderId="0" xfId="0" applyNumberFormat="1" applyFont="1" applyAlignment="1">
      <alignment horizontal="right"/>
    </xf>
    <xf numFmtId="16" fontId="6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0" xfId="0" applyFont="1" applyAlignme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0" fontId="0" fillId="0" borderId="21" xfId="0" applyBorder="1"/>
    <xf numFmtId="0" fontId="0" fillId="0" borderId="13" xfId="0" applyFill="1" applyBorder="1"/>
    <xf numFmtId="0" fontId="7" fillId="0" borderId="22" xfId="0" applyFont="1" applyFill="1" applyBorder="1"/>
    <xf numFmtId="0" fontId="0" fillId="0" borderId="16" xfId="0" applyFill="1" applyBorder="1"/>
    <xf numFmtId="0" fontId="9" fillId="0" borderId="0" xfId="0" applyFont="1" applyAlignment="1">
      <alignment horizontal="left"/>
    </xf>
    <xf numFmtId="0" fontId="16" fillId="0" borderId="0" xfId="0" applyFont="1"/>
    <xf numFmtId="0" fontId="7" fillId="0" borderId="23" xfId="0" applyFont="1" applyFill="1" applyBorder="1"/>
    <xf numFmtId="0" fontId="6" fillId="0" borderId="24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7" fillId="0" borderId="26" xfId="0" applyFont="1" applyFill="1" applyBorder="1"/>
    <xf numFmtId="0" fontId="6" fillId="0" borderId="27" xfId="0" applyFont="1" applyFill="1" applyBorder="1" applyAlignment="1">
      <alignment horizontal="center"/>
    </xf>
    <xf numFmtId="0" fontId="0" fillId="0" borderId="12" xfId="0" applyFill="1" applyBorder="1"/>
    <xf numFmtId="0" fontId="0" fillId="0" borderId="17" xfId="0" applyFill="1" applyBorder="1"/>
    <xf numFmtId="0" fontId="0" fillId="0" borderId="15" xfId="0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16" xfId="0" applyFont="1" applyFill="1" applyBorder="1"/>
    <xf numFmtId="0" fontId="7" fillId="0" borderId="28" xfId="0" applyFont="1" applyBorder="1" applyAlignment="1">
      <alignment horizontal="center"/>
    </xf>
    <xf numFmtId="0" fontId="7" fillId="0" borderId="29" xfId="0" applyFont="1" applyFill="1" applyBorder="1"/>
    <xf numFmtId="0" fontId="7" fillId="0" borderId="30" xfId="0" applyFont="1" applyFill="1" applyBorder="1"/>
    <xf numFmtId="0" fontId="6" fillId="0" borderId="31" xfId="0" applyFont="1" applyFill="1" applyBorder="1" applyAlignment="1">
      <alignment horizontal="center"/>
    </xf>
    <xf numFmtId="0" fontId="7" fillId="2" borderId="8" xfId="0" applyFont="1" applyFill="1" applyBorder="1"/>
    <xf numFmtId="0" fontId="7" fillId="2" borderId="16" xfId="0" applyFont="1" applyFill="1" applyBorder="1"/>
    <xf numFmtId="0" fontId="7" fillId="2" borderId="12" xfId="0" applyFont="1" applyFill="1" applyBorder="1"/>
    <xf numFmtId="0" fontId="0" fillId="2" borderId="17" xfId="0" applyFill="1" applyBorder="1"/>
    <xf numFmtId="0" fontId="0" fillId="2" borderId="16" xfId="0" applyFill="1" applyBorder="1" applyAlignment="1">
      <alignment shrinkToFit="1"/>
    </xf>
    <xf numFmtId="0" fontId="0" fillId="0" borderId="32" xfId="0" applyBorder="1"/>
    <xf numFmtId="0" fontId="0" fillId="0" borderId="33" xfId="0" applyBorder="1"/>
    <xf numFmtId="0" fontId="0" fillId="0" borderId="8" xfId="0" applyBorder="1"/>
    <xf numFmtId="0" fontId="0" fillId="0" borderId="16" xfId="0" applyBorder="1"/>
    <xf numFmtId="0" fontId="15" fillId="0" borderId="17" xfId="0" applyFont="1" applyBorder="1" applyAlignment="1">
      <alignment horizontal="left"/>
    </xf>
    <xf numFmtId="0" fontId="15" fillId="0" borderId="17" xfId="0" applyFont="1" applyBorder="1"/>
    <xf numFmtId="0" fontId="0" fillId="0" borderId="34" xfId="0" applyBorder="1"/>
    <xf numFmtId="0" fontId="2" fillId="0" borderId="0" xfId="0" applyFont="1"/>
    <xf numFmtId="0" fontId="2" fillId="0" borderId="8" xfId="0" applyFont="1" applyBorder="1"/>
    <xf numFmtId="0" fontId="0" fillId="0" borderId="5" xfId="0" applyBorder="1"/>
    <xf numFmtId="0" fontId="0" fillId="0" borderId="29" xfId="0" applyBorder="1"/>
    <xf numFmtId="0" fontId="0" fillId="0" borderId="35" xfId="0" applyBorder="1"/>
    <xf numFmtId="0" fontId="0" fillId="0" borderId="0" xfId="0" applyBorder="1" applyAlignment="1">
      <alignment horizontal="center"/>
    </xf>
    <xf numFmtId="0" fontId="0" fillId="0" borderId="36" xfId="0" applyBorder="1"/>
    <xf numFmtId="0" fontId="0" fillId="0" borderId="37" xfId="0" applyBorder="1" applyAlignment="1">
      <alignment horizontal="center"/>
    </xf>
    <xf numFmtId="0" fontId="0" fillId="0" borderId="38" xfId="0" applyBorder="1"/>
    <xf numFmtId="0" fontId="7" fillId="0" borderId="37" xfId="0" applyFont="1" applyFill="1" applyBorder="1" applyAlignment="1">
      <alignment horizontal="center"/>
    </xf>
    <xf numFmtId="0" fontId="7" fillId="0" borderId="39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/>
    <xf numFmtId="0" fontId="7" fillId="0" borderId="16" xfId="0" applyFont="1" applyFill="1" applyBorder="1" applyAlignment="1">
      <alignment wrapText="1"/>
    </xf>
    <xf numFmtId="0" fontId="5" fillId="0" borderId="0" xfId="0" applyFont="1" applyBorder="1"/>
    <xf numFmtId="0" fontId="2" fillId="2" borderId="0" xfId="0" applyFont="1" applyFill="1" applyBorder="1"/>
    <xf numFmtId="0" fontId="2" fillId="0" borderId="0" xfId="0" applyFont="1" applyFill="1" applyBorder="1"/>
    <xf numFmtId="0" fontId="7" fillId="0" borderId="0" xfId="0" applyFont="1" applyFill="1" applyBorder="1"/>
    <xf numFmtId="0" fontId="18" fillId="0" borderId="0" xfId="0" applyFont="1" applyBorder="1"/>
    <xf numFmtId="0" fontId="1" fillId="2" borderId="0" xfId="0" applyFont="1" applyFill="1" applyBorder="1"/>
    <xf numFmtId="0" fontId="1" fillId="0" borderId="0" xfId="0" applyFont="1" applyFill="1" applyBorder="1"/>
    <xf numFmtId="0" fontId="1" fillId="0" borderId="7" xfId="0" applyFont="1" applyBorder="1" applyAlignment="1">
      <alignment horizontal="center"/>
    </xf>
    <xf numFmtId="0" fontId="0" fillId="0" borderId="9" xfId="0" applyFill="1" applyBorder="1"/>
    <xf numFmtId="0" fontId="7" fillId="0" borderId="42" xfId="0" applyFont="1" applyBorder="1" applyAlignment="1">
      <alignment horizontal="center"/>
    </xf>
    <xf numFmtId="0" fontId="7" fillId="0" borderId="21" xfId="0" applyFont="1" applyFill="1" applyBorder="1"/>
    <xf numFmtId="0" fontId="0" fillId="0" borderId="14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7" fillId="2" borderId="23" xfId="0" applyFont="1" applyFill="1" applyBorder="1"/>
    <xf numFmtId="0" fontId="7" fillId="0" borderId="45" xfId="0" applyFont="1" applyFill="1" applyBorder="1"/>
    <xf numFmtId="0" fontId="6" fillId="0" borderId="46" xfId="0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3" fillId="0" borderId="16" xfId="0" applyFont="1" applyFill="1" applyBorder="1"/>
    <xf numFmtId="0" fontId="0" fillId="2" borderId="23" xfId="0" applyFill="1" applyBorder="1"/>
    <xf numFmtId="0" fontId="7" fillId="0" borderId="42" xfId="0" applyFont="1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45" xfId="0" applyFill="1" applyBorder="1"/>
    <xf numFmtId="0" fontId="0" fillId="0" borderId="23" xfId="0" applyFill="1" applyBorder="1"/>
    <xf numFmtId="0" fontId="6" fillId="0" borderId="4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16" fontId="6" fillId="0" borderId="19" xfId="0" applyNumberFormat="1" applyFont="1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16" zoomScale="75" workbookViewId="0">
      <selection activeCell="A45" sqref="A45"/>
    </sheetView>
  </sheetViews>
  <sheetFormatPr baseColWidth="10" defaultRowHeight="13"/>
  <cols>
    <col min="1" max="1" width="42.5" bestFit="1" customWidth="1"/>
    <col min="2" max="2" width="8.83203125" customWidth="1"/>
    <col min="3" max="3" width="42" bestFit="1" customWidth="1"/>
    <col min="4" max="7" width="8.83203125" customWidth="1"/>
    <col min="8" max="8" width="42" bestFit="1" customWidth="1"/>
    <col min="9" max="256" width="8.83203125" customWidth="1"/>
  </cols>
  <sheetData>
    <row r="1" spans="1:9" ht="16">
      <c r="A1" s="25" t="s">
        <v>165</v>
      </c>
    </row>
    <row r="2" spans="1:9" ht="14" thickBot="1">
      <c r="A2" s="86" t="s">
        <v>166</v>
      </c>
      <c r="B2" s="12" t="s">
        <v>167</v>
      </c>
      <c r="C2" s="86" t="s">
        <v>168</v>
      </c>
      <c r="D2" s="12" t="s">
        <v>167</v>
      </c>
    </row>
    <row r="3" spans="1:9">
      <c r="A3" s="22" t="s">
        <v>79</v>
      </c>
      <c r="B3" s="88">
        <v>60</v>
      </c>
      <c r="C3" s="22"/>
      <c r="D3" s="88"/>
    </row>
    <row r="4" spans="1:9">
      <c r="A4" s="14" t="s">
        <v>80</v>
      </c>
      <c r="B4" s="15">
        <v>15</v>
      </c>
      <c r="C4" s="14" t="s">
        <v>144</v>
      </c>
      <c r="D4" s="15">
        <v>60</v>
      </c>
    </row>
    <row r="5" spans="1:9">
      <c r="A5" t="s">
        <v>58</v>
      </c>
      <c r="B5" s="88">
        <v>30</v>
      </c>
      <c r="D5" s="88"/>
    </row>
    <row r="6" spans="1:9">
      <c r="A6" s="14" t="s">
        <v>67</v>
      </c>
      <c r="B6" s="15">
        <v>45</v>
      </c>
      <c r="C6" s="14" t="s">
        <v>152</v>
      </c>
      <c r="D6" s="15">
        <v>30</v>
      </c>
    </row>
    <row r="7" spans="1:9">
      <c r="A7" t="s">
        <v>57</v>
      </c>
      <c r="B7" s="88">
        <v>60</v>
      </c>
      <c r="D7" s="88"/>
    </row>
    <row r="8" spans="1:9">
      <c r="A8" s="14" t="s">
        <v>60</v>
      </c>
      <c r="B8" s="15">
        <v>45</v>
      </c>
      <c r="C8" s="14" t="s">
        <v>143</v>
      </c>
      <c r="D8" s="15">
        <v>60</v>
      </c>
    </row>
    <row r="9" spans="1:9">
      <c r="A9" s="87" t="s">
        <v>133</v>
      </c>
      <c r="B9" s="89">
        <v>60</v>
      </c>
      <c r="C9" s="87" t="s">
        <v>142</v>
      </c>
      <c r="D9" s="89">
        <v>60</v>
      </c>
    </row>
    <row r="10" spans="1:9">
      <c r="A10" s="87" t="s">
        <v>109</v>
      </c>
      <c r="B10" s="89">
        <v>45</v>
      </c>
      <c r="C10" s="87" t="s">
        <v>160</v>
      </c>
      <c r="D10" s="89">
        <v>30</v>
      </c>
    </row>
    <row r="11" spans="1:9">
      <c r="A11" s="87" t="s">
        <v>114</v>
      </c>
      <c r="B11" s="89">
        <v>60</v>
      </c>
      <c r="C11" s="87" t="s">
        <v>158</v>
      </c>
      <c r="D11" s="89">
        <v>30</v>
      </c>
    </row>
    <row r="12" spans="1:9">
      <c r="A12" s="87" t="s">
        <v>116</v>
      </c>
      <c r="B12" s="89">
        <v>60</v>
      </c>
      <c r="C12" s="87" t="s">
        <v>155</v>
      </c>
      <c r="D12" s="89">
        <v>30</v>
      </c>
    </row>
    <row r="13" spans="1:9">
      <c r="A13" t="s">
        <v>106</v>
      </c>
      <c r="B13" s="88">
        <v>30</v>
      </c>
      <c r="D13" s="88"/>
    </row>
    <row r="14" spans="1:9">
      <c r="A14" s="14" t="s">
        <v>107</v>
      </c>
      <c r="B14" s="15">
        <v>30</v>
      </c>
      <c r="C14" s="14" t="s">
        <v>153</v>
      </c>
      <c r="D14" s="15">
        <v>30</v>
      </c>
    </row>
    <row r="15" spans="1:9">
      <c r="A15" s="87" t="s">
        <v>108</v>
      </c>
      <c r="B15" s="89">
        <v>60</v>
      </c>
      <c r="C15" s="87" t="s">
        <v>147</v>
      </c>
      <c r="D15" s="89">
        <v>60</v>
      </c>
    </row>
    <row r="16" spans="1:9">
      <c r="A16" t="s">
        <v>75</v>
      </c>
      <c r="B16" s="88">
        <v>30</v>
      </c>
      <c r="D16" s="88"/>
      <c r="H16" t="s">
        <v>138</v>
      </c>
      <c r="I16">
        <v>60</v>
      </c>
    </row>
    <row r="17" spans="1:9">
      <c r="A17" t="s">
        <v>76</v>
      </c>
      <c r="B17" s="88">
        <v>30</v>
      </c>
      <c r="D17" s="88"/>
      <c r="H17" t="s">
        <v>139</v>
      </c>
      <c r="I17">
        <v>150</v>
      </c>
    </row>
    <row r="18" spans="1:9">
      <c r="A18" t="s">
        <v>77</v>
      </c>
      <c r="B18" s="88">
        <v>30</v>
      </c>
      <c r="D18" s="88"/>
      <c r="H18" t="s">
        <v>140</v>
      </c>
      <c r="I18">
        <v>60</v>
      </c>
    </row>
    <row r="19" spans="1:9">
      <c r="A19" t="s">
        <v>78</v>
      </c>
      <c r="B19" s="88">
        <v>30</v>
      </c>
      <c r="D19" s="88"/>
      <c r="H19" t="s">
        <v>141</v>
      </c>
      <c r="I19">
        <v>120</v>
      </c>
    </row>
    <row r="20" spans="1:9">
      <c r="A20" s="14" t="s">
        <v>134</v>
      </c>
      <c r="B20" s="15">
        <v>30</v>
      </c>
      <c r="C20" s="14" t="s">
        <v>139</v>
      </c>
      <c r="D20" s="15">
        <v>150</v>
      </c>
      <c r="H20" t="s">
        <v>142</v>
      </c>
      <c r="I20">
        <v>60</v>
      </c>
    </row>
    <row r="21" spans="1:9">
      <c r="A21" t="s">
        <v>90</v>
      </c>
      <c r="B21" s="88">
        <v>60</v>
      </c>
      <c r="D21" s="88"/>
      <c r="H21" t="s">
        <v>143</v>
      </c>
      <c r="I21">
        <v>60</v>
      </c>
    </row>
    <row r="22" spans="1:9">
      <c r="A22" s="14" t="s">
        <v>50</v>
      </c>
      <c r="B22" s="15">
        <v>60</v>
      </c>
      <c r="C22" s="14" t="s">
        <v>141</v>
      </c>
      <c r="D22" s="15">
        <v>120</v>
      </c>
      <c r="H22" t="s">
        <v>144</v>
      </c>
      <c r="I22">
        <v>60</v>
      </c>
    </row>
    <row r="23" spans="1:9">
      <c r="A23" s="87" t="s">
        <v>110</v>
      </c>
      <c r="B23" s="89">
        <v>60</v>
      </c>
      <c r="C23" s="87" t="s">
        <v>150</v>
      </c>
      <c r="D23" s="89">
        <v>30</v>
      </c>
      <c r="H23" t="s">
        <v>145</v>
      </c>
      <c r="I23">
        <v>30</v>
      </c>
    </row>
    <row r="24" spans="1:9">
      <c r="A24" s="87" t="s">
        <v>111</v>
      </c>
      <c r="B24" s="89">
        <v>30</v>
      </c>
      <c r="C24" s="87" t="s">
        <v>161</v>
      </c>
      <c r="D24" s="89">
        <v>30</v>
      </c>
      <c r="H24" t="s">
        <v>146</v>
      </c>
      <c r="I24">
        <v>30</v>
      </c>
    </row>
    <row r="25" spans="1:9">
      <c r="A25" s="87" t="s">
        <v>117</v>
      </c>
      <c r="B25" s="89">
        <v>45</v>
      </c>
      <c r="C25" s="87" t="s">
        <v>151</v>
      </c>
      <c r="D25" s="89">
        <v>30</v>
      </c>
      <c r="H25" t="s">
        <v>147</v>
      </c>
      <c r="I25">
        <v>60</v>
      </c>
    </row>
    <row r="26" spans="1:9">
      <c r="B26" s="88"/>
      <c r="D26" s="88"/>
      <c r="H26" t="s">
        <v>148</v>
      </c>
      <c r="I26">
        <v>45</v>
      </c>
    </row>
    <row r="27" spans="1:9">
      <c r="A27" s="14" t="s">
        <v>61</v>
      </c>
      <c r="B27" s="15">
        <v>75</v>
      </c>
      <c r="C27" s="14" t="s">
        <v>149</v>
      </c>
      <c r="D27" s="15">
        <v>45</v>
      </c>
      <c r="H27" t="s">
        <v>149</v>
      </c>
      <c r="I27">
        <v>45</v>
      </c>
    </row>
    <row r="28" spans="1:9">
      <c r="A28" s="87" t="s">
        <v>121</v>
      </c>
      <c r="B28" s="89">
        <v>30</v>
      </c>
      <c r="C28" s="87" t="s">
        <v>162</v>
      </c>
      <c r="D28" s="89">
        <v>30</v>
      </c>
      <c r="H28" t="s">
        <v>150</v>
      </c>
      <c r="I28">
        <v>30</v>
      </c>
    </row>
    <row r="29" spans="1:9">
      <c r="A29" s="87" t="s">
        <v>122</v>
      </c>
      <c r="B29" s="89">
        <v>30</v>
      </c>
      <c r="C29" s="87" t="s">
        <v>154</v>
      </c>
      <c r="D29" s="89">
        <v>30</v>
      </c>
      <c r="H29" t="s">
        <v>151</v>
      </c>
      <c r="I29">
        <v>30</v>
      </c>
    </row>
    <row r="30" spans="1:9">
      <c r="A30" s="87" t="s">
        <v>112</v>
      </c>
      <c r="B30" s="89">
        <v>60</v>
      </c>
      <c r="C30" s="87" t="s">
        <v>163</v>
      </c>
      <c r="D30" s="89">
        <v>30</v>
      </c>
      <c r="H30" t="s">
        <v>152</v>
      </c>
      <c r="I30">
        <v>30</v>
      </c>
    </row>
    <row r="31" spans="1:9">
      <c r="A31" s="87" t="s">
        <v>92</v>
      </c>
      <c r="B31" s="89">
        <v>30</v>
      </c>
      <c r="C31" s="87" t="s">
        <v>145</v>
      </c>
      <c r="D31" s="89">
        <v>30</v>
      </c>
      <c r="H31" t="s">
        <v>153</v>
      </c>
      <c r="I31">
        <v>30</v>
      </c>
    </row>
    <row r="32" spans="1:9">
      <c r="A32" s="93" t="s">
        <v>71</v>
      </c>
      <c r="B32" s="88">
        <v>45</v>
      </c>
      <c r="D32" s="88"/>
      <c r="H32" t="s">
        <v>154</v>
      </c>
    </row>
    <row r="33" spans="1:8">
      <c r="A33" s="93" t="s">
        <v>177</v>
      </c>
      <c r="B33" s="88">
        <v>45</v>
      </c>
      <c r="D33" s="88"/>
    </row>
    <row r="34" spans="1:8">
      <c r="A34" t="s">
        <v>65</v>
      </c>
      <c r="B34" s="88">
        <v>75</v>
      </c>
      <c r="D34" s="88"/>
      <c r="H34" t="s">
        <v>155</v>
      </c>
    </row>
    <row r="35" spans="1:8">
      <c r="A35" t="s">
        <v>70</v>
      </c>
      <c r="B35" s="88">
        <v>60</v>
      </c>
      <c r="D35" s="88"/>
      <c r="H35" t="s">
        <v>156</v>
      </c>
    </row>
    <row r="36" spans="1:8">
      <c r="A36" s="14" t="s">
        <v>62</v>
      </c>
      <c r="B36" s="15">
        <v>60</v>
      </c>
      <c r="C36" s="14" t="s">
        <v>159</v>
      </c>
      <c r="D36" s="15">
        <v>30</v>
      </c>
      <c r="H36" t="s">
        <v>157</v>
      </c>
    </row>
    <row r="37" spans="1:8">
      <c r="A37" t="s">
        <v>91</v>
      </c>
      <c r="B37" s="88">
        <v>30</v>
      </c>
      <c r="D37" s="88"/>
      <c r="H37" t="s">
        <v>158</v>
      </c>
    </row>
    <row r="38" spans="1:8">
      <c r="A38" s="14" t="s">
        <v>83</v>
      </c>
      <c r="B38" s="15">
        <v>30</v>
      </c>
      <c r="C38" s="14" t="s">
        <v>173</v>
      </c>
      <c r="D38" s="15">
        <v>60</v>
      </c>
      <c r="H38" t="s">
        <v>159</v>
      </c>
    </row>
    <row r="39" spans="1:8">
      <c r="A39" s="87" t="s">
        <v>105</v>
      </c>
      <c r="B39" s="89">
        <v>45</v>
      </c>
      <c r="C39" s="87" t="s">
        <v>146</v>
      </c>
      <c r="D39" s="89">
        <v>30</v>
      </c>
      <c r="H39" t="s">
        <v>160</v>
      </c>
    </row>
    <row r="40" spans="1:8">
      <c r="A40" t="s">
        <v>69</v>
      </c>
      <c r="B40" s="88">
        <v>60</v>
      </c>
      <c r="D40" s="88"/>
      <c r="H40" t="s">
        <v>161</v>
      </c>
    </row>
    <row r="41" spans="1:8">
      <c r="A41" t="s">
        <v>68</v>
      </c>
      <c r="B41" s="88">
        <v>60</v>
      </c>
      <c r="D41" s="88"/>
      <c r="H41" t="s">
        <v>162</v>
      </c>
    </row>
    <row r="42" spans="1:8">
      <c r="A42" s="14" t="s">
        <v>64</v>
      </c>
      <c r="B42" s="15">
        <v>60</v>
      </c>
      <c r="C42" s="14" t="s">
        <v>157</v>
      </c>
      <c r="D42" s="15">
        <v>30</v>
      </c>
      <c r="H42" t="s">
        <v>163</v>
      </c>
    </row>
    <row r="43" spans="1:8">
      <c r="A43" s="87" t="s">
        <v>113</v>
      </c>
      <c r="B43" s="89">
        <v>30</v>
      </c>
      <c r="C43" s="87" t="s">
        <v>164</v>
      </c>
      <c r="D43" s="89"/>
      <c r="H43" t="s">
        <v>164</v>
      </c>
    </row>
    <row r="44" spans="1:8">
      <c r="A44" t="s">
        <v>63</v>
      </c>
      <c r="B44" s="88">
        <v>75</v>
      </c>
      <c r="D44" s="88"/>
    </row>
    <row r="45" spans="1:8">
      <c r="A45" t="s">
        <v>63</v>
      </c>
      <c r="B45" s="88">
        <v>75</v>
      </c>
      <c r="D45" s="88"/>
    </row>
    <row r="46" spans="1:8">
      <c r="A46" s="93" t="s">
        <v>180</v>
      </c>
      <c r="B46" s="94"/>
      <c r="C46" s="93"/>
      <c r="D46" s="88"/>
    </row>
    <row r="47" spans="1:8">
      <c r="A47" t="s">
        <v>66</v>
      </c>
      <c r="B47" s="88">
        <v>60</v>
      </c>
      <c r="D47" s="88"/>
    </row>
    <row r="48" spans="1:8">
      <c r="A48" s="14" t="s">
        <v>66</v>
      </c>
      <c r="B48" s="15">
        <v>60</v>
      </c>
      <c r="C48" s="14" t="s">
        <v>156</v>
      </c>
      <c r="D48" s="15">
        <v>30</v>
      </c>
    </row>
    <row r="49" spans="1:4">
      <c r="A49" s="87" t="s">
        <v>120</v>
      </c>
      <c r="B49" s="89">
        <v>60</v>
      </c>
      <c r="C49" s="87" t="s">
        <v>148</v>
      </c>
      <c r="D49" s="89">
        <v>45</v>
      </c>
    </row>
    <row r="50" spans="1:4">
      <c r="A50" t="s">
        <v>73</v>
      </c>
      <c r="B50" s="88">
        <v>30</v>
      </c>
      <c r="D50" s="88"/>
    </row>
    <row r="51" spans="1:4">
      <c r="A51" s="14" t="s">
        <v>74</v>
      </c>
      <c r="B51" s="15">
        <v>30</v>
      </c>
      <c r="C51" s="14" t="s">
        <v>138</v>
      </c>
      <c r="D51" s="15">
        <v>60</v>
      </c>
    </row>
    <row r="52" spans="1:4">
      <c r="A52" t="s">
        <v>115</v>
      </c>
      <c r="B52" s="88">
        <v>15</v>
      </c>
      <c r="C52" t="s">
        <v>115</v>
      </c>
      <c r="D52" s="88"/>
    </row>
    <row r="53" spans="1:4">
      <c r="A53" t="s">
        <v>181</v>
      </c>
      <c r="B53" s="88">
        <v>30</v>
      </c>
      <c r="C53" t="s">
        <v>181</v>
      </c>
      <c r="D53" s="88"/>
    </row>
    <row r="54" spans="1:4">
      <c r="A54" s="14" t="s">
        <v>172</v>
      </c>
      <c r="B54" s="15">
        <v>15</v>
      </c>
      <c r="C54" s="92" t="s">
        <v>172</v>
      </c>
      <c r="D54" s="15"/>
    </row>
    <row r="55" spans="1:4">
      <c r="A55" t="s">
        <v>95</v>
      </c>
      <c r="B55" s="88">
        <v>60</v>
      </c>
      <c r="D55" s="88"/>
    </row>
    <row r="56" spans="1:4">
      <c r="A56" t="s">
        <v>118</v>
      </c>
      <c r="B56" s="88">
        <v>30</v>
      </c>
      <c r="D56" s="88"/>
    </row>
    <row r="57" spans="1:4">
      <c r="A57" t="s">
        <v>137</v>
      </c>
      <c r="B57" s="88">
        <v>30</v>
      </c>
      <c r="D57" s="88"/>
    </row>
    <row r="58" spans="1:4">
      <c r="A58" t="s">
        <v>59</v>
      </c>
      <c r="B58" s="88">
        <v>15</v>
      </c>
      <c r="D58" s="88"/>
    </row>
    <row r="59" spans="1:4">
      <c r="A59" t="s">
        <v>27</v>
      </c>
      <c r="B59" s="88"/>
      <c r="D59" s="88"/>
    </row>
    <row r="60" spans="1:4">
      <c r="A60" t="s">
        <v>26</v>
      </c>
      <c r="B60" s="88">
        <v>30</v>
      </c>
      <c r="D60" s="88"/>
    </row>
    <row r="61" spans="1:4">
      <c r="A61" s="14" t="s">
        <v>135</v>
      </c>
      <c r="B61" s="15">
        <v>45</v>
      </c>
      <c r="C61" s="14"/>
      <c r="D61" s="15"/>
    </row>
  </sheetData>
  <phoneticPr fontId="0" type="noConversion"/>
  <pageMargins left="0.75" right="0.75" top="1" bottom="1" header="0.5" footer="0.5"/>
  <pageSetup paperSize="9" orientation="landscape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66"/>
  <sheetViews>
    <sheetView showGridLines="0" tabSelected="1" topLeftCell="A19" zoomScale="75" workbookViewId="0">
      <selection activeCell="C44" sqref="C44"/>
    </sheetView>
  </sheetViews>
  <sheetFormatPr baseColWidth="10" defaultRowHeight="13"/>
  <cols>
    <col min="1" max="1" width="4.83203125" customWidth="1"/>
    <col min="2" max="2" width="41.6640625" customWidth="1"/>
    <col min="3" max="3" width="14.83203125" customWidth="1"/>
    <col min="4" max="9" width="5.6640625" customWidth="1"/>
    <col min="10" max="10" width="13.1640625" customWidth="1"/>
    <col min="11" max="11" width="18.6640625" customWidth="1"/>
    <col min="12" max="12" width="8.83203125" customWidth="1"/>
    <col min="13" max="13" width="9.33203125" customWidth="1"/>
    <col min="14" max="256" width="8.83203125" customWidth="1"/>
  </cols>
  <sheetData>
    <row r="2" spans="1:12" s="20" customFormat="1" ht="18">
      <c r="A2" s="25" t="s">
        <v>0</v>
      </c>
      <c r="F2" s="48" t="s">
        <v>102</v>
      </c>
      <c r="J2" s="25"/>
      <c r="L2" s="47"/>
    </row>
    <row r="3" spans="1:12" s="20" customFormat="1" ht="18" customHeight="1">
      <c r="A3" s="25" t="s">
        <v>1</v>
      </c>
    </row>
    <row r="4" spans="1:12" s="23" customFormat="1" ht="39" customHeight="1">
      <c r="A4" s="24" t="s">
        <v>96</v>
      </c>
      <c r="L4" s="56" t="s">
        <v>56</v>
      </c>
    </row>
    <row r="5" spans="1:12" s="23" customFormat="1" ht="15.75" customHeight="1">
      <c r="A5" s="24"/>
      <c r="H5" s="20" t="s">
        <v>84</v>
      </c>
      <c r="L5" s="56"/>
    </row>
    <row r="6" spans="1:12" s="23" customFormat="1" ht="15.75" customHeight="1">
      <c r="A6" s="54" t="s">
        <v>200</v>
      </c>
    </row>
    <row r="7" spans="1:12" s="23" customFormat="1" ht="15.75" customHeight="1">
      <c r="A7" s="54" t="s">
        <v>201</v>
      </c>
    </row>
    <row r="8" spans="1:12" s="23" customFormat="1" ht="15.75" customHeight="1">
      <c r="A8" s="57"/>
    </row>
    <row r="9" spans="1:12" s="20" customFormat="1" ht="16">
      <c r="A9" s="25"/>
    </row>
    <row r="10" spans="1:12" ht="12.75" customHeight="1" thickBot="1"/>
    <row r="11" spans="1:12" ht="14" customHeight="1" thickBot="1">
      <c r="A11" s="5"/>
      <c r="B11" s="3"/>
      <c r="C11" s="97"/>
      <c r="D11" s="3"/>
      <c r="E11" s="3"/>
      <c r="F11" s="6" t="s">
        <v>2</v>
      </c>
      <c r="G11" s="3"/>
      <c r="H11" s="19" t="s">
        <v>3</v>
      </c>
      <c r="I11" s="3"/>
      <c r="J11" s="3"/>
      <c r="K11" s="7" t="s">
        <v>4</v>
      </c>
      <c r="L11" s="4"/>
    </row>
    <row r="12" spans="1:12">
      <c r="A12" s="100" t="s">
        <v>5</v>
      </c>
      <c r="B12" s="98" t="s">
        <v>6</v>
      </c>
      <c r="C12" s="137" t="s">
        <v>7</v>
      </c>
      <c r="D12" s="99"/>
      <c r="E12" s="99" t="s">
        <v>8</v>
      </c>
      <c r="F12" s="99"/>
      <c r="G12" s="99"/>
      <c r="H12" s="99"/>
      <c r="I12" s="96"/>
      <c r="J12" s="11" t="s">
        <v>9</v>
      </c>
      <c r="K12" s="11" t="s">
        <v>10</v>
      </c>
      <c r="L12" s="2" t="s">
        <v>11</v>
      </c>
    </row>
    <row r="13" spans="1:12" ht="14" thickBot="1">
      <c r="A13" s="101"/>
      <c r="B13" s="86"/>
      <c r="C13" s="138"/>
      <c r="D13" s="16" t="s">
        <v>12</v>
      </c>
      <c r="E13" s="16" t="s">
        <v>13</v>
      </c>
      <c r="F13" s="16" t="s">
        <v>14</v>
      </c>
      <c r="G13" s="16" t="s">
        <v>15</v>
      </c>
      <c r="H13" s="16" t="s">
        <v>16</v>
      </c>
      <c r="I13" s="16" t="s">
        <v>17</v>
      </c>
      <c r="J13" s="16" t="s">
        <v>18</v>
      </c>
      <c r="K13" s="18" t="s">
        <v>19</v>
      </c>
      <c r="L13" s="8"/>
    </row>
    <row r="14" spans="1:12" ht="20" customHeight="1">
      <c r="A14" s="102">
        <v>1</v>
      </c>
      <c r="B14" s="81" t="s">
        <v>193</v>
      </c>
      <c r="C14" s="32" t="s">
        <v>216</v>
      </c>
      <c r="D14" s="32">
        <v>2</v>
      </c>
      <c r="E14" s="32">
        <v>2</v>
      </c>
      <c r="F14" s="32"/>
      <c r="G14" s="32"/>
      <c r="H14" s="32"/>
      <c r="I14" s="32"/>
      <c r="J14" s="32">
        <v>60</v>
      </c>
      <c r="K14" s="32">
        <v>5</v>
      </c>
      <c r="L14" s="42">
        <v>21</v>
      </c>
    </row>
    <row r="15" spans="1:12" ht="20" customHeight="1">
      <c r="A15" s="103">
        <v>2</v>
      </c>
      <c r="B15" s="82" t="s">
        <v>133</v>
      </c>
      <c r="C15" s="35" t="s">
        <v>217</v>
      </c>
      <c r="D15" s="34">
        <v>2</v>
      </c>
      <c r="E15" s="34">
        <v>2</v>
      </c>
      <c r="F15" s="34"/>
      <c r="G15" s="34"/>
      <c r="H15" s="34"/>
      <c r="I15" s="34"/>
      <c r="J15" s="35">
        <v>60</v>
      </c>
      <c r="K15" s="34">
        <v>4</v>
      </c>
      <c r="L15" s="40">
        <v>22</v>
      </c>
    </row>
    <row r="16" spans="1:12" ht="20" customHeight="1">
      <c r="A16" s="104">
        <v>3</v>
      </c>
      <c r="B16" s="81" t="s">
        <v>105</v>
      </c>
      <c r="C16" s="32" t="s">
        <v>218</v>
      </c>
      <c r="D16" s="32">
        <v>1</v>
      </c>
      <c r="E16" s="32">
        <v>1</v>
      </c>
      <c r="F16" s="32"/>
      <c r="G16" s="32">
        <v>1</v>
      </c>
      <c r="H16" s="32"/>
      <c r="I16" s="32"/>
      <c r="J16" s="35">
        <v>45</v>
      </c>
      <c r="K16" s="32">
        <v>4</v>
      </c>
      <c r="L16" s="42">
        <v>7</v>
      </c>
    </row>
    <row r="17" spans="1:12" ht="20" customHeight="1">
      <c r="A17" s="103">
        <v>4</v>
      </c>
      <c r="B17" s="82" t="s">
        <v>106</v>
      </c>
      <c r="C17" s="34" t="s">
        <v>219</v>
      </c>
      <c r="D17" s="34">
        <v>1</v>
      </c>
      <c r="E17" s="34">
        <v>1</v>
      </c>
      <c r="F17" s="34"/>
      <c r="G17" s="34"/>
      <c r="H17" s="76"/>
      <c r="I17" s="34"/>
      <c r="J17" s="35">
        <v>30</v>
      </c>
      <c r="K17" s="34">
        <v>4</v>
      </c>
      <c r="L17" s="40">
        <v>13</v>
      </c>
    </row>
    <row r="18" spans="1:12" ht="20" customHeight="1">
      <c r="A18" s="103">
        <v>5</v>
      </c>
      <c r="B18" s="82" t="s">
        <v>107</v>
      </c>
      <c r="C18" s="34" t="s">
        <v>220</v>
      </c>
      <c r="D18" s="34">
        <v>2</v>
      </c>
      <c r="E18" s="34"/>
      <c r="F18" s="34"/>
      <c r="G18" s="34"/>
      <c r="H18" s="76"/>
      <c r="I18" s="34"/>
      <c r="J18" s="35">
        <v>30</v>
      </c>
      <c r="K18" s="34">
        <v>3</v>
      </c>
      <c r="L18" s="40">
        <v>12</v>
      </c>
    </row>
    <row r="19" spans="1:12" ht="20" customHeight="1">
      <c r="A19" s="103">
        <v>6</v>
      </c>
      <c r="B19" s="34" t="s">
        <v>183</v>
      </c>
      <c r="C19" s="34" t="s">
        <v>221</v>
      </c>
      <c r="D19" s="34">
        <v>2</v>
      </c>
      <c r="E19" s="34"/>
      <c r="F19" s="34"/>
      <c r="G19" s="34">
        <v>2</v>
      </c>
      <c r="H19" s="34"/>
      <c r="I19" s="34"/>
      <c r="J19" s="35">
        <v>60</v>
      </c>
      <c r="K19" s="34">
        <v>5</v>
      </c>
      <c r="L19" s="136" t="s">
        <v>215</v>
      </c>
    </row>
    <row r="20" spans="1:12" ht="20" customHeight="1">
      <c r="A20" s="103">
        <v>7</v>
      </c>
      <c r="B20" s="34" t="s">
        <v>75</v>
      </c>
      <c r="C20" s="34" t="s">
        <v>222</v>
      </c>
      <c r="D20" s="34"/>
      <c r="E20" s="34">
        <v>2</v>
      </c>
      <c r="F20" s="34"/>
      <c r="G20" s="34"/>
      <c r="H20" s="34"/>
      <c r="I20" s="34"/>
      <c r="J20" s="35">
        <v>30</v>
      </c>
      <c r="K20" s="34">
        <v>2</v>
      </c>
      <c r="L20" s="40">
        <v>23</v>
      </c>
    </row>
    <row r="21" spans="1:12" ht="20" customHeight="1">
      <c r="A21" s="103">
        <v>8</v>
      </c>
      <c r="B21" s="34" t="s">
        <v>181</v>
      </c>
      <c r="C21" s="34" t="s">
        <v>223</v>
      </c>
      <c r="D21" s="34"/>
      <c r="E21" s="34"/>
      <c r="F21" s="34"/>
      <c r="G21" s="34">
        <v>2</v>
      </c>
      <c r="H21" s="34"/>
      <c r="I21" s="34"/>
      <c r="J21" s="35">
        <v>30</v>
      </c>
      <c r="K21" s="34">
        <v>2</v>
      </c>
      <c r="L21" s="40">
        <v>13</v>
      </c>
    </row>
    <row r="22" spans="1:12" ht="20" customHeight="1" thickBot="1">
      <c r="A22" s="105">
        <v>9</v>
      </c>
      <c r="B22" s="106" t="s">
        <v>192</v>
      </c>
      <c r="C22" s="34" t="s">
        <v>224</v>
      </c>
      <c r="D22" s="34"/>
      <c r="E22" s="34">
        <v>2</v>
      </c>
      <c r="F22" s="34"/>
      <c r="G22" s="34"/>
      <c r="H22" s="34"/>
      <c r="I22" s="34"/>
      <c r="J22" s="35">
        <v>30</v>
      </c>
      <c r="K22" s="34">
        <v>1</v>
      </c>
      <c r="L22" s="44">
        <v>24</v>
      </c>
    </row>
    <row r="23" spans="1:12" ht="20" customHeight="1" thickBot="1">
      <c r="C23" s="13" t="s">
        <v>20</v>
      </c>
      <c r="D23" s="17">
        <f t="shared" ref="D23:K23" si="0">SUM(D14:D22)</f>
        <v>10</v>
      </c>
      <c r="E23" s="17">
        <f t="shared" si="0"/>
        <v>10</v>
      </c>
      <c r="F23" s="17">
        <f t="shared" si="0"/>
        <v>0</v>
      </c>
      <c r="G23" s="17">
        <f t="shared" si="0"/>
        <v>5</v>
      </c>
      <c r="H23" s="17">
        <f t="shared" si="0"/>
        <v>0</v>
      </c>
      <c r="I23" s="17">
        <f t="shared" si="0"/>
        <v>0</v>
      </c>
      <c r="J23" s="61">
        <f t="shared" si="0"/>
        <v>375</v>
      </c>
      <c r="K23" s="17">
        <f t="shared" si="0"/>
        <v>30</v>
      </c>
      <c r="L23" s="4"/>
    </row>
    <row r="24" spans="1:12" ht="30" customHeight="1" thickBot="1"/>
    <row r="25" spans="1:12" ht="14" customHeight="1" thickBot="1">
      <c r="A25" s="5"/>
      <c r="B25" s="3"/>
      <c r="C25" s="3"/>
      <c r="D25" s="3"/>
      <c r="E25" s="3"/>
      <c r="F25" s="6" t="s">
        <v>2</v>
      </c>
      <c r="G25" s="3"/>
      <c r="H25" s="3" t="s">
        <v>21</v>
      </c>
      <c r="I25" s="3"/>
      <c r="J25" s="3"/>
      <c r="K25" s="7" t="s">
        <v>4</v>
      </c>
      <c r="L25" s="4"/>
    </row>
    <row r="26" spans="1:12">
      <c r="A26" s="9" t="s">
        <v>5</v>
      </c>
      <c r="B26" s="11" t="s">
        <v>6</v>
      </c>
      <c r="C26" s="11" t="s">
        <v>7</v>
      </c>
      <c r="D26" s="14"/>
      <c r="E26" s="14" t="s">
        <v>8</v>
      </c>
      <c r="F26" s="14"/>
      <c r="G26" s="14"/>
      <c r="H26" s="14"/>
      <c r="I26" s="15"/>
      <c r="J26" s="11" t="s">
        <v>9</v>
      </c>
      <c r="K26" s="11" t="s">
        <v>10</v>
      </c>
      <c r="L26" s="2" t="s">
        <v>11</v>
      </c>
    </row>
    <row r="27" spans="1:12" ht="14" thickBot="1">
      <c r="A27" s="10"/>
      <c r="B27" s="12"/>
      <c r="C27" s="12"/>
      <c r="D27" s="16" t="s">
        <v>12</v>
      </c>
      <c r="E27" s="16" t="s">
        <v>13</v>
      </c>
      <c r="F27" s="16" t="s">
        <v>14</v>
      </c>
      <c r="G27" s="16" t="s">
        <v>15</v>
      </c>
      <c r="H27" s="16" t="s">
        <v>16</v>
      </c>
      <c r="I27" s="16" t="s">
        <v>17</v>
      </c>
      <c r="J27" s="16" t="s">
        <v>18</v>
      </c>
      <c r="K27" s="18" t="s">
        <v>19</v>
      </c>
      <c r="L27" s="8"/>
    </row>
    <row r="28" spans="1:12" ht="20" customHeight="1">
      <c r="A28" s="77">
        <v>1</v>
      </c>
      <c r="B28" s="78" t="s">
        <v>194</v>
      </c>
      <c r="C28" s="32" t="s">
        <v>225</v>
      </c>
      <c r="D28" s="78">
        <v>2</v>
      </c>
      <c r="E28" s="78">
        <v>2</v>
      </c>
      <c r="F28" s="78"/>
      <c r="G28" s="78"/>
      <c r="H28" s="78"/>
      <c r="I28" s="78"/>
      <c r="J28" s="79">
        <v>60</v>
      </c>
      <c r="K28" s="78">
        <v>5</v>
      </c>
      <c r="L28" s="80" t="s">
        <v>195</v>
      </c>
    </row>
    <row r="29" spans="1:12" ht="20" customHeight="1">
      <c r="A29" s="30">
        <v>2</v>
      </c>
      <c r="B29" s="32" t="s">
        <v>57</v>
      </c>
      <c r="C29" s="35" t="s">
        <v>226</v>
      </c>
      <c r="D29" s="32">
        <v>2</v>
      </c>
      <c r="E29" s="32"/>
      <c r="F29" s="32">
        <v>2</v>
      </c>
      <c r="G29" s="32"/>
      <c r="H29" s="32"/>
      <c r="I29" s="32"/>
      <c r="J29" s="62">
        <v>60</v>
      </c>
      <c r="K29" s="32">
        <v>5</v>
      </c>
      <c r="L29" s="42">
        <v>16</v>
      </c>
    </row>
    <row r="30" spans="1:12" ht="20" customHeight="1">
      <c r="A30" s="29">
        <v>3</v>
      </c>
      <c r="B30" s="82" t="s">
        <v>117</v>
      </c>
      <c r="C30" s="34" t="s">
        <v>227</v>
      </c>
      <c r="D30" s="34">
        <v>2</v>
      </c>
      <c r="E30" s="34">
        <v>1</v>
      </c>
      <c r="F30" s="34"/>
      <c r="G30" s="34"/>
      <c r="H30" s="34"/>
      <c r="I30" s="34"/>
      <c r="J30" s="35">
        <v>45</v>
      </c>
      <c r="K30" s="34">
        <v>4</v>
      </c>
      <c r="L30" s="40">
        <v>11</v>
      </c>
    </row>
    <row r="31" spans="1:12" ht="20" customHeight="1">
      <c r="A31" s="29">
        <v>4</v>
      </c>
      <c r="B31" s="82" t="s">
        <v>108</v>
      </c>
      <c r="C31" s="34" t="s">
        <v>228</v>
      </c>
      <c r="D31" s="34">
        <v>2</v>
      </c>
      <c r="E31" s="34"/>
      <c r="F31" s="34"/>
      <c r="G31" s="34">
        <v>2</v>
      </c>
      <c r="H31" s="34"/>
      <c r="I31" s="34"/>
      <c r="J31" s="35">
        <v>60</v>
      </c>
      <c r="K31" s="34">
        <v>4</v>
      </c>
      <c r="L31" s="40">
        <v>13</v>
      </c>
    </row>
    <row r="32" spans="1:12" ht="19.5" customHeight="1">
      <c r="A32" s="39">
        <v>5</v>
      </c>
      <c r="B32" s="83" t="s">
        <v>109</v>
      </c>
      <c r="C32" s="45" t="s">
        <v>229</v>
      </c>
      <c r="D32" s="45">
        <v>2</v>
      </c>
      <c r="E32" s="45">
        <v>1</v>
      </c>
      <c r="F32" s="45"/>
      <c r="G32" s="45"/>
      <c r="H32" s="45"/>
      <c r="I32" s="45"/>
      <c r="J32" s="35">
        <v>45</v>
      </c>
      <c r="K32" s="45">
        <v>4</v>
      </c>
      <c r="L32" s="67">
        <v>12</v>
      </c>
    </row>
    <row r="33" spans="1:12" ht="20" customHeight="1">
      <c r="A33" s="30">
        <v>6</v>
      </c>
      <c r="B33" s="32" t="s">
        <v>184</v>
      </c>
      <c r="C33" s="32" t="s">
        <v>230</v>
      </c>
      <c r="D33" s="32"/>
      <c r="E33" s="32">
        <v>2</v>
      </c>
      <c r="F33" s="32"/>
      <c r="G33" s="32"/>
      <c r="H33" s="32"/>
      <c r="I33" s="32"/>
      <c r="J33" s="62">
        <v>30</v>
      </c>
      <c r="K33" s="32">
        <v>3</v>
      </c>
      <c r="L33" s="42" t="s">
        <v>215</v>
      </c>
    </row>
    <row r="34" spans="1:12" ht="20" customHeight="1">
      <c r="A34" s="29">
        <v>7</v>
      </c>
      <c r="B34" s="34" t="s">
        <v>76</v>
      </c>
      <c r="C34" s="34" t="s">
        <v>231</v>
      </c>
      <c r="D34" s="34"/>
      <c r="E34" s="34">
        <v>2</v>
      </c>
      <c r="F34" s="34"/>
      <c r="G34" s="34"/>
      <c r="H34" s="34"/>
      <c r="I34" s="34"/>
      <c r="J34" s="35">
        <v>30</v>
      </c>
      <c r="K34" s="34">
        <v>2</v>
      </c>
      <c r="L34" s="40">
        <v>23</v>
      </c>
    </row>
    <row r="35" spans="1:12" ht="20" customHeight="1">
      <c r="A35" s="29">
        <v>8</v>
      </c>
      <c r="B35" s="69" t="s">
        <v>204</v>
      </c>
      <c r="C35" s="126" t="s">
        <v>268</v>
      </c>
      <c r="D35" s="34">
        <v>2</v>
      </c>
      <c r="E35" s="34"/>
      <c r="F35" s="34"/>
      <c r="G35" s="34"/>
      <c r="H35" s="34"/>
      <c r="I35" s="34"/>
      <c r="J35" s="35">
        <v>30</v>
      </c>
      <c r="K35" s="34">
        <v>2</v>
      </c>
      <c r="L35" s="44"/>
    </row>
    <row r="36" spans="1:12" ht="20" customHeight="1" thickBot="1">
      <c r="A36" s="31">
        <v>9</v>
      </c>
      <c r="B36" s="66" t="s">
        <v>73</v>
      </c>
      <c r="C36" s="34" t="s">
        <v>232</v>
      </c>
      <c r="D36" s="34"/>
      <c r="E36" s="34">
        <v>2</v>
      </c>
      <c r="F36" s="34"/>
      <c r="G36" s="34"/>
      <c r="H36" s="34"/>
      <c r="I36" s="34"/>
      <c r="J36" s="35">
        <v>30</v>
      </c>
      <c r="K36" s="34">
        <v>1</v>
      </c>
      <c r="L36" s="41">
        <v>24</v>
      </c>
    </row>
    <row r="37" spans="1:12" ht="19.5" customHeight="1" thickBot="1">
      <c r="C37" s="13" t="s">
        <v>20</v>
      </c>
      <c r="D37" s="17">
        <f t="shared" ref="D37:K37" si="1">SUM(D28:D36)</f>
        <v>12</v>
      </c>
      <c r="E37" s="17">
        <f t="shared" si="1"/>
        <v>10</v>
      </c>
      <c r="F37" s="17">
        <f t="shared" si="1"/>
        <v>2</v>
      </c>
      <c r="G37" s="17">
        <f t="shared" si="1"/>
        <v>2</v>
      </c>
      <c r="H37" s="17">
        <f t="shared" si="1"/>
        <v>0</v>
      </c>
      <c r="I37" s="17">
        <f t="shared" si="1"/>
        <v>0</v>
      </c>
      <c r="J37" s="61">
        <f t="shared" si="1"/>
        <v>390</v>
      </c>
      <c r="K37" s="17">
        <f t="shared" si="1"/>
        <v>30</v>
      </c>
      <c r="L37" s="4"/>
    </row>
    <row r="38" spans="1:12" ht="29.25" customHeight="1" thickBot="1"/>
    <row r="39" spans="1:12" ht="14" customHeight="1" thickBot="1">
      <c r="A39" s="5"/>
      <c r="B39" s="3"/>
      <c r="C39" s="3"/>
      <c r="D39" s="3"/>
      <c r="E39" s="3"/>
      <c r="F39" s="6" t="s">
        <v>2</v>
      </c>
      <c r="G39" s="3"/>
      <c r="H39" s="3" t="s">
        <v>22</v>
      </c>
      <c r="I39" s="3"/>
      <c r="J39" s="3"/>
      <c r="K39" s="7" t="s">
        <v>4</v>
      </c>
      <c r="L39" s="4"/>
    </row>
    <row r="40" spans="1:12">
      <c r="A40" s="9" t="s">
        <v>5</v>
      </c>
      <c r="B40" s="11" t="s">
        <v>6</v>
      </c>
      <c r="C40" s="11" t="s">
        <v>7</v>
      </c>
      <c r="D40" s="14"/>
      <c r="E40" s="14" t="s">
        <v>8</v>
      </c>
      <c r="F40" s="14"/>
      <c r="G40" s="14"/>
      <c r="H40" s="14"/>
      <c r="I40" s="15"/>
      <c r="J40" s="11" t="s">
        <v>9</v>
      </c>
      <c r="K40" s="11" t="s">
        <v>10</v>
      </c>
      <c r="L40" s="2" t="s">
        <v>11</v>
      </c>
    </row>
    <row r="41" spans="1:12" ht="14" thickBot="1">
      <c r="A41" s="10"/>
      <c r="B41" s="12"/>
      <c r="C41" s="12"/>
      <c r="D41" s="16" t="s">
        <v>12</v>
      </c>
      <c r="E41" s="16" t="s">
        <v>13</v>
      </c>
      <c r="F41" s="16" t="s">
        <v>14</v>
      </c>
      <c r="G41" s="16" t="s">
        <v>15</v>
      </c>
      <c r="H41" s="16" t="s">
        <v>16</v>
      </c>
      <c r="I41" s="16" t="s">
        <v>17</v>
      </c>
      <c r="J41" s="16" t="s">
        <v>18</v>
      </c>
      <c r="K41" s="18" t="s">
        <v>19</v>
      </c>
      <c r="L41" s="8"/>
    </row>
    <row r="42" spans="1:12" ht="20" customHeight="1">
      <c r="A42" s="30">
        <v>1</v>
      </c>
      <c r="B42" s="32" t="s">
        <v>79</v>
      </c>
      <c r="C42" s="32" t="s">
        <v>234</v>
      </c>
      <c r="D42" s="32">
        <v>2</v>
      </c>
      <c r="E42" s="32"/>
      <c r="F42" s="32">
        <v>2</v>
      </c>
      <c r="G42" s="32"/>
      <c r="H42" s="32"/>
      <c r="I42" s="32"/>
      <c r="J42" s="35">
        <v>60</v>
      </c>
      <c r="K42" s="32">
        <v>4</v>
      </c>
      <c r="L42" s="42">
        <v>15</v>
      </c>
    </row>
    <row r="43" spans="1:12" ht="20" customHeight="1">
      <c r="A43" s="29">
        <v>2</v>
      </c>
      <c r="B43" s="34" t="s">
        <v>182</v>
      </c>
      <c r="C43" s="34" t="s">
        <v>235</v>
      </c>
      <c r="D43" s="34">
        <v>2</v>
      </c>
      <c r="E43" s="34">
        <v>1</v>
      </c>
      <c r="F43" s="34">
        <v>2</v>
      </c>
      <c r="G43" s="34"/>
      <c r="H43" s="34"/>
      <c r="I43" s="34"/>
      <c r="J43" s="35">
        <v>75</v>
      </c>
      <c r="K43" s="34">
        <v>6</v>
      </c>
      <c r="L43" s="40">
        <v>11</v>
      </c>
    </row>
    <row r="44" spans="1:12" ht="20" customHeight="1">
      <c r="A44" s="29">
        <v>3</v>
      </c>
      <c r="B44" s="82" t="s">
        <v>110</v>
      </c>
      <c r="C44" s="34" t="s">
        <v>287</v>
      </c>
      <c r="D44" s="34">
        <v>2</v>
      </c>
      <c r="E44" s="34"/>
      <c r="F44" s="34"/>
      <c r="G44" s="34">
        <v>2</v>
      </c>
      <c r="H44" s="34"/>
      <c r="I44" s="34"/>
      <c r="J44" s="35">
        <v>60</v>
      </c>
      <c r="K44" s="34">
        <v>4</v>
      </c>
      <c r="L44" s="40" t="s">
        <v>119</v>
      </c>
    </row>
    <row r="45" spans="1:12" ht="20" customHeight="1">
      <c r="A45" s="30">
        <v>4</v>
      </c>
      <c r="B45" s="32" t="s">
        <v>59</v>
      </c>
      <c r="C45" s="32" t="s">
        <v>236</v>
      </c>
      <c r="D45" s="32">
        <v>1</v>
      </c>
      <c r="E45" s="32"/>
      <c r="F45" s="32"/>
      <c r="G45" s="32"/>
      <c r="H45" s="32"/>
      <c r="I45" s="32"/>
      <c r="J45" s="35">
        <v>15</v>
      </c>
      <c r="K45" s="32">
        <v>2</v>
      </c>
      <c r="L45" s="42">
        <v>25</v>
      </c>
    </row>
    <row r="46" spans="1:12" ht="20" customHeight="1">
      <c r="A46" s="29">
        <v>5</v>
      </c>
      <c r="B46" s="34" t="s">
        <v>120</v>
      </c>
      <c r="C46" s="34" t="s">
        <v>237</v>
      </c>
      <c r="D46" s="34">
        <v>2</v>
      </c>
      <c r="E46" s="34">
        <v>1</v>
      </c>
      <c r="F46" s="34">
        <v>1</v>
      </c>
      <c r="G46" s="34"/>
      <c r="H46" s="34"/>
      <c r="I46" s="34"/>
      <c r="J46" s="35">
        <v>60</v>
      </c>
      <c r="K46" s="34">
        <v>4</v>
      </c>
      <c r="L46" s="40">
        <v>11</v>
      </c>
    </row>
    <row r="47" spans="1:12" ht="20" customHeight="1">
      <c r="A47" s="29">
        <v>6</v>
      </c>
      <c r="B47" s="34" t="s">
        <v>60</v>
      </c>
      <c r="C47" s="34" t="s">
        <v>238</v>
      </c>
      <c r="D47" s="34">
        <v>1</v>
      </c>
      <c r="E47" s="34"/>
      <c r="F47" s="34">
        <v>2</v>
      </c>
      <c r="G47" s="34"/>
      <c r="H47" s="34"/>
      <c r="I47" s="34"/>
      <c r="J47" s="35">
        <v>45</v>
      </c>
      <c r="K47" s="34">
        <v>3</v>
      </c>
      <c r="L47" s="40">
        <v>16</v>
      </c>
    </row>
    <row r="48" spans="1:12" ht="20" customHeight="1">
      <c r="A48" s="29">
        <v>7</v>
      </c>
      <c r="B48" s="82" t="s">
        <v>111</v>
      </c>
      <c r="C48" s="34" t="s">
        <v>233</v>
      </c>
      <c r="D48" s="34">
        <v>1</v>
      </c>
      <c r="E48" s="34"/>
      <c r="F48" s="34">
        <v>1</v>
      </c>
      <c r="G48" s="34"/>
      <c r="H48" s="34"/>
      <c r="I48" s="34"/>
      <c r="J48" s="35">
        <v>30</v>
      </c>
      <c r="K48" s="34">
        <v>3</v>
      </c>
      <c r="L48" s="40">
        <v>6</v>
      </c>
    </row>
    <row r="49" spans="1:12" ht="20" customHeight="1">
      <c r="A49" s="30">
        <v>8</v>
      </c>
      <c r="B49" s="35" t="s">
        <v>77</v>
      </c>
      <c r="C49" s="35" t="s">
        <v>239</v>
      </c>
      <c r="D49" s="35"/>
      <c r="E49" s="35">
        <v>2</v>
      </c>
      <c r="F49" s="35"/>
      <c r="G49" s="35"/>
      <c r="H49" s="35"/>
      <c r="I49" s="35"/>
      <c r="J49" s="35">
        <v>30</v>
      </c>
      <c r="K49" s="35">
        <v>2</v>
      </c>
      <c r="L49" s="44">
        <v>23</v>
      </c>
    </row>
    <row r="50" spans="1:12" ht="20" customHeight="1" thickBot="1">
      <c r="A50" s="117">
        <v>9</v>
      </c>
      <c r="B50" s="66" t="s">
        <v>92</v>
      </c>
      <c r="C50" s="38" t="s">
        <v>240</v>
      </c>
      <c r="D50" s="38">
        <v>2</v>
      </c>
      <c r="E50" s="38"/>
      <c r="F50" s="38"/>
      <c r="G50" s="38"/>
      <c r="H50" s="38"/>
      <c r="I50" s="38"/>
      <c r="J50" s="118">
        <v>30</v>
      </c>
      <c r="K50" s="38">
        <v>2</v>
      </c>
      <c r="L50" s="41">
        <v>13</v>
      </c>
    </row>
    <row r="51" spans="1:12" ht="20" customHeight="1" thickBot="1">
      <c r="C51" s="115" t="s">
        <v>20</v>
      </c>
      <c r="D51" s="12">
        <f t="shared" ref="D51:K51" si="2">SUM(D42:D50)</f>
        <v>13</v>
      </c>
      <c r="E51" s="12">
        <f t="shared" si="2"/>
        <v>4</v>
      </c>
      <c r="F51" s="12">
        <f t="shared" si="2"/>
        <v>8</v>
      </c>
      <c r="G51" s="12">
        <f t="shared" si="2"/>
        <v>2</v>
      </c>
      <c r="H51" s="12">
        <f t="shared" si="2"/>
        <v>0</v>
      </c>
      <c r="I51" s="12">
        <f t="shared" si="2"/>
        <v>0</v>
      </c>
      <c r="J51" s="116">
        <f t="shared" si="2"/>
        <v>405</v>
      </c>
      <c r="K51" s="12">
        <f t="shared" si="2"/>
        <v>30</v>
      </c>
      <c r="L51" s="95"/>
    </row>
    <row r="52" spans="1:12" ht="29.25" customHeight="1" thickBot="1"/>
    <row r="53" spans="1:12" ht="14" customHeight="1" thickBot="1">
      <c r="A53" s="5"/>
      <c r="B53" s="3"/>
      <c r="C53" s="3"/>
      <c r="D53" s="3"/>
      <c r="E53" s="3"/>
      <c r="F53" s="6" t="s">
        <v>2</v>
      </c>
      <c r="G53" s="3"/>
      <c r="H53" s="3" t="s">
        <v>23</v>
      </c>
      <c r="I53" s="3"/>
      <c r="J53" s="3"/>
      <c r="K53" s="7" t="s">
        <v>4</v>
      </c>
      <c r="L53" s="4"/>
    </row>
    <row r="54" spans="1:12">
      <c r="A54" s="119" t="s">
        <v>5</v>
      </c>
      <c r="B54" s="120" t="s">
        <v>6</v>
      </c>
      <c r="C54" s="120" t="s">
        <v>7</v>
      </c>
      <c r="D54" s="99"/>
      <c r="E54" s="99" t="s">
        <v>8</v>
      </c>
      <c r="F54" s="99"/>
      <c r="G54" s="99"/>
      <c r="H54" s="99"/>
      <c r="I54" s="96"/>
      <c r="J54" s="120" t="s">
        <v>9</v>
      </c>
      <c r="K54" s="120" t="s">
        <v>10</v>
      </c>
      <c r="L54" s="121" t="s">
        <v>11</v>
      </c>
    </row>
    <row r="55" spans="1:12" ht="14" thickBot="1">
      <c r="A55" s="10"/>
      <c r="B55" s="12"/>
      <c r="C55" s="12"/>
      <c r="D55" s="16" t="s">
        <v>12</v>
      </c>
      <c r="E55" s="16" t="s">
        <v>13</v>
      </c>
      <c r="F55" s="16" t="s">
        <v>14</v>
      </c>
      <c r="G55" s="16" t="s">
        <v>15</v>
      </c>
      <c r="H55" s="16" t="s">
        <v>16</v>
      </c>
      <c r="I55" s="16" t="s">
        <v>17</v>
      </c>
      <c r="J55" s="16" t="s">
        <v>18</v>
      </c>
      <c r="K55" s="18" t="s">
        <v>19</v>
      </c>
      <c r="L55" s="8"/>
    </row>
    <row r="56" spans="1:12" ht="20" customHeight="1">
      <c r="A56" s="28">
        <v>1</v>
      </c>
      <c r="B56" s="32" t="s">
        <v>171</v>
      </c>
      <c r="C56" s="32" t="s">
        <v>242</v>
      </c>
      <c r="D56" s="32">
        <v>1</v>
      </c>
      <c r="E56" s="32">
        <v>1</v>
      </c>
      <c r="F56" s="32"/>
      <c r="G56" s="32"/>
      <c r="H56" s="32"/>
      <c r="I56" s="32"/>
      <c r="J56" s="35">
        <v>30</v>
      </c>
      <c r="K56" s="32">
        <v>4</v>
      </c>
      <c r="L56" s="42">
        <v>2</v>
      </c>
    </row>
    <row r="57" spans="1:12" ht="25.5" customHeight="1">
      <c r="A57" s="29">
        <v>2</v>
      </c>
      <c r="B57" s="107" t="s">
        <v>135</v>
      </c>
      <c r="C57" s="34" t="s">
        <v>243</v>
      </c>
      <c r="D57" s="34">
        <v>1</v>
      </c>
      <c r="E57" s="34"/>
      <c r="F57" s="34">
        <v>1</v>
      </c>
      <c r="G57" s="34"/>
      <c r="H57" s="34">
        <v>1</v>
      </c>
      <c r="I57" s="34"/>
      <c r="J57" s="35">
        <v>45</v>
      </c>
      <c r="K57" s="34">
        <v>2</v>
      </c>
      <c r="L57" s="40">
        <v>11</v>
      </c>
    </row>
    <row r="58" spans="1:12" ht="20" customHeight="1">
      <c r="A58" s="30">
        <v>3</v>
      </c>
      <c r="B58" s="81" t="s">
        <v>196</v>
      </c>
      <c r="C58" s="32" t="s">
        <v>244</v>
      </c>
      <c r="D58" s="32">
        <v>1</v>
      </c>
      <c r="E58" s="32"/>
      <c r="F58" s="32">
        <v>1</v>
      </c>
      <c r="G58" s="32"/>
      <c r="H58" s="32">
        <v>1</v>
      </c>
      <c r="I58" s="32"/>
      <c r="J58" s="35">
        <v>45</v>
      </c>
      <c r="K58" s="32">
        <v>4</v>
      </c>
      <c r="L58" s="42">
        <v>11</v>
      </c>
    </row>
    <row r="59" spans="1:12" ht="20" customHeight="1">
      <c r="A59" s="29">
        <v>4</v>
      </c>
      <c r="B59" s="69" t="s">
        <v>62</v>
      </c>
      <c r="C59" s="34" t="s">
        <v>245</v>
      </c>
      <c r="D59" s="34">
        <v>2</v>
      </c>
      <c r="E59" s="34">
        <v>1</v>
      </c>
      <c r="F59" s="34">
        <v>1</v>
      </c>
      <c r="G59" s="34"/>
      <c r="H59" s="34"/>
      <c r="I59" s="34"/>
      <c r="J59" s="35">
        <v>60</v>
      </c>
      <c r="K59" s="34">
        <v>5</v>
      </c>
      <c r="L59" s="70">
        <v>11</v>
      </c>
    </row>
    <row r="60" spans="1:12" ht="20" customHeight="1">
      <c r="A60" s="29">
        <v>5</v>
      </c>
      <c r="B60" s="35" t="s">
        <v>185</v>
      </c>
      <c r="C60" s="34" t="s">
        <v>241</v>
      </c>
      <c r="D60" s="34">
        <v>2</v>
      </c>
      <c r="E60" s="34">
        <v>1</v>
      </c>
      <c r="F60" s="34">
        <v>2</v>
      </c>
      <c r="G60" s="34"/>
      <c r="H60" s="34"/>
      <c r="I60" s="34"/>
      <c r="J60" s="35">
        <v>75</v>
      </c>
      <c r="K60" s="34">
        <v>6</v>
      </c>
      <c r="L60" s="44">
        <v>14</v>
      </c>
    </row>
    <row r="61" spans="1:12" ht="20" customHeight="1">
      <c r="A61" s="39">
        <v>6</v>
      </c>
      <c r="B61" s="45" t="s">
        <v>78</v>
      </c>
      <c r="C61" s="45" t="s">
        <v>246</v>
      </c>
      <c r="D61" s="45"/>
      <c r="E61" s="45">
        <v>2</v>
      </c>
      <c r="F61" s="45"/>
      <c r="G61" s="45"/>
      <c r="H61" s="45"/>
      <c r="I61" s="45"/>
      <c r="J61" s="35">
        <v>30</v>
      </c>
      <c r="K61" s="45">
        <v>2</v>
      </c>
      <c r="L61" s="68">
        <v>23</v>
      </c>
    </row>
    <row r="62" spans="1:12" ht="20" customHeight="1">
      <c r="A62" s="39">
        <v>7</v>
      </c>
      <c r="B62" s="45" t="s">
        <v>197</v>
      </c>
      <c r="C62" s="45" t="s">
        <v>247</v>
      </c>
      <c r="D62" s="45">
        <v>1</v>
      </c>
      <c r="E62" s="45"/>
      <c r="F62" s="45"/>
      <c r="G62" s="45"/>
      <c r="H62" s="45">
        <v>1</v>
      </c>
      <c r="I62" s="45"/>
      <c r="J62" s="62">
        <v>30</v>
      </c>
      <c r="K62" s="45">
        <v>2</v>
      </c>
      <c r="L62" s="67">
        <v>14</v>
      </c>
    </row>
    <row r="63" spans="1:12" ht="20" customHeight="1">
      <c r="A63" s="29">
        <v>8</v>
      </c>
      <c r="B63" s="34" t="s">
        <v>67</v>
      </c>
      <c r="C63" s="34" t="s">
        <v>248</v>
      </c>
      <c r="D63" s="34">
        <v>1</v>
      </c>
      <c r="E63" s="34"/>
      <c r="F63" s="34"/>
      <c r="G63" s="34"/>
      <c r="H63" s="34">
        <v>2</v>
      </c>
      <c r="I63" s="34"/>
      <c r="J63" s="35">
        <v>45</v>
      </c>
      <c r="K63" s="34">
        <v>3</v>
      </c>
      <c r="L63" s="40">
        <v>1</v>
      </c>
    </row>
    <row r="64" spans="1:12" ht="20" customHeight="1" thickBot="1">
      <c r="A64" s="117">
        <v>9</v>
      </c>
      <c r="B64" s="122" t="s">
        <v>113</v>
      </c>
      <c r="C64" s="123" t="s">
        <v>249</v>
      </c>
      <c r="D64" s="123">
        <v>1</v>
      </c>
      <c r="E64" s="123"/>
      <c r="F64" s="123"/>
      <c r="G64" s="123">
        <v>1</v>
      </c>
      <c r="H64" s="123"/>
      <c r="I64" s="123"/>
      <c r="J64" s="66">
        <v>30</v>
      </c>
      <c r="K64" s="123">
        <v>2</v>
      </c>
      <c r="L64" s="124">
        <v>12</v>
      </c>
    </row>
    <row r="65" spans="3:12" ht="20" customHeight="1" thickBot="1">
      <c r="C65" s="115" t="s">
        <v>20</v>
      </c>
      <c r="D65" s="12">
        <f t="shared" ref="D65:K65" si="3">SUM(D56:D64)</f>
        <v>10</v>
      </c>
      <c r="E65" s="12">
        <f t="shared" si="3"/>
        <v>5</v>
      </c>
      <c r="F65" s="12">
        <f t="shared" si="3"/>
        <v>5</v>
      </c>
      <c r="G65" s="12">
        <f t="shared" si="3"/>
        <v>1</v>
      </c>
      <c r="H65" s="12">
        <f t="shared" si="3"/>
        <v>5</v>
      </c>
      <c r="I65" s="12">
        <f t="shared" si="3"/>
        <v>0</v>
      </c>
      <c r="J65" s="116">
        <f t="shared" si="3"/>
        <v>390</v>
      </c>
      <c r="K65" s="12">
        <f t="shared" si="3"/>
        <v>30</v>
      </c>
      <c r="L65" s="95"/>
    </row>
    <row r="66" spans="3:12" ht="9" customHeight="1">
      <c r="C66" s="21"/>
      <c r="D66" s="22"/>
      <c r="E66" s="22"/>
      <c r="F66" s="22"/>
      <c r="G66" s="22"/>
      <c r="H66" s="22"/>
      <c r="I66" s="22"/>
      <c r="J66" s="22"/>
      <c r="K66" s="22"/>
      <c r="L66" s="22"/>
    </row>
  </sheetData>
  <mergeCells count="1">
    <mergeCell ref="C12:C13"/>
  </mergeCells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66" orientation="portrait" horizontalDpi="4294967294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zoomScale="75" zoomScaleNormal="75" workbookViewId="0">
      <selection activeCell="C38" sqref="C38"/>
    </sheetView>
  </sheetViews>
  <sheetFormatPr baseColWidth="10" defaultRowHeight="13"/>
  <cols>
    <col min="1" max="1" width="4.83203125" customWidth="1"/>
    <col min="2" max="2" width="44.83203125" customWidth="1"/>
    <col min="3" max="3" width="14.83203125" customWidth="1"/>
    <col min="4" max="9" width="5.6640625" customWidth="1"/>
    <col min="10" max="10" width="12.5" customWidth="1"/>
    <col min="11" max="11" width="18.6640625" customWidth="1"/>
    <col min="12" max="14" width="8.83203125" customWidth="1"/>
    <col min="15" max="15" width="9.33203125" bestFit="1" customWidth="1"/>
    <col min="16" max="256" width="8.83203125" customWidth="1"/>
  </cols>
  <sheetData>
    <row r="1" spans="1:12">
      <c r="F1" s="46" t="s">
        <v>103</v>
      </c>
    </row>
    <row r="2" spans="1:12" ht="30" customHeight="1" thickBot="1">
      <c r="B2" s="1"/>
      <c r="D2" s="1"/>
    </row>
    <row r="3" spans="1:12" ht="14" customHeight="1" thickBot="1">
      <c r="A3" s="5"/>
      <c r="B3" s="3"/>
      <c r="C3" s="3"/>
      <c r="D3" s="3"/>
      <c r="E3" s="3"/>
      <c r="F3" s="6" t="s">
        <v>2</v>
      </c>
      <c r="G3" s="3"/>
      <c r="H3" s="3" t="s">
        <v>24</v>
      </c>
      <c r="I3" s="3"/>
      <c r="J3" s="3"/>
      <c r="K3" s="7" t="s">
        <v>4</v>
      </c>
      <c r="L3" s="4"/>
    </row>
    <row r="4" spans="1:12">
      <c r="A4" s="9" t="s">
        <v>5</v>
      </c>
      <c r="B4" s="11" t="s">
        <v>6</v>
      </c>
      <c r="C4" s="11" t="s">
        <v>7</v>
      </c>
      <c r="D4" s="14"/>
      <c r="E4" s="14" t="s">
        <v>8</v>
      </c>
      <c r="F4" s="14"/>
      <c r="G4" s="14"/>
      <c r="H4" s="14"/>
      <c r="I4" s="15"/>
      <c r="J4" s="11" t="s">
        <v>9</v>
      </c>
      <c r="K4" s="11" t="s">
        <v>10</v>
      </c>
      <c r="L4" s="2" t="s">
        <v>11</v>
      </c>
    </row>
    <row r="5" spans="1:12" ht="14" thickBot="1">
      <c r="A5" s="10"/>
      <c r="B5" s="12"/>
      <c r="C5" s="12"/>
      <c r="D5" s="16" t="s">
        <v>12</v>
      </c>
      <c r="E5" s="16" t="s">
        <v>13</v>
      </c>
      <c r="F5" s="16" t="s">
        <v>14</v>
      </c>
      <c r="G5" s="16" t="s">
        <v>15</v>
      </c>
      <c r="H5" s="16" t="s">
        <v>16</v>
      </c>
      <c r="I5" s="16" t="s">
        <v>17</v>
      </c>
      <c r="J5" s="16" t="s">
        <v>18</v>
      </c>
      <c r="K5" s="18" t="s">
        <v>19</v>
      </c>
      <c r="L5" s="8"/>
    </row>
    <row r="6" spans="1:12" ht="20" customHeight="1">
      <c r="A6" s="29">
        <v>1</v>
      </c>
      <c r="B6" s="34" t="s">
        <v>64</v>
      </c>
      <c r="C6" s="34" t="s">
        <v>250</v>
      </c>
      <c r="D6" s="34">
        <v>2</v>
      </c>
      <c r="E6" s="34"/>
      <c r="F6" s="34"/>
      <c r="G6" s="34"/>
      <c r="H6" s="34">
        <v>2</v>
      </c>
      <c r="I6" s="34"/>
      <c r="J6" s="34">
        <v>60</v>
      </c>
      <c r="K6" s="34">
        <v>5</v>
      </c>
      <c r="L6" s="40">
        <v>13</v>
      </c>
    </row>
    <row r="7" spans="1:12" ht="20" customHeight="1">
      <c r="A7" s="39">
        <v>2</v>
      </c>
      <c r="B7" s="45" t="s">
        <v>65</v>
      </c>
      <c r="C7" s="45" t="s">
        <v>251</v>
      </c>
      <c r="D7" s="45">
        <v>2</v>
      </c>
      <c r="E7" s="45"/>
      <c r="F7" s="45">
        <v>1</v>
      </c>
      <c r="G7" s="45"/>
      <c r="H7" s="45">
        <v>2</v>
      </c>
      <c r="I7" s="45"/>
      <c r="J7" s="34">
        <v>75</v>
      </c>
      <c r="K7" s="45">
        <v>5</v>
      </c>
      <c r="L7" s="67">
        <v>11</v>
      </c>
    </row>
    <row r="8" spans="1:12" ht="20" customHeight="1">
      <c r="A8" s="30">
        <v>3</v>
      </c>
      <c r="B8" s="32" t="s">
        <v>187</v>
      </c>
      <c r="C8" s="32" t="s">
        <v>252</v>
      </c>
      <c r="D8" s="32">
        <v>2</v>
      </c>
      <c r="E8" s="32"/>
      <c r="F8" s="32"/>
      <c r="G8" s="32"/>
      <c r="H8" s="32">
        <v>2</v>
      </c>
      <c r="I8" s="32"/>
      <c r="J8" s="34">
        <v>60</v>
      </c>
      <c r="K8" s="32">
        <v>5</v>
      </c>
      <c r="L8" s="42">
        <v>14</v>
      </c>
    </row>
    <row r="9" spans="1:12" ht="20" customHeight="1">
      <c r="A9" s="29">
        <v>4</v>
      </c>
      <c r="B9" s="34" t="s">
        <v>186</v>
      </c>
      <c r="C9" s="34" t="s">
        <v>253</v>
      </c>
      <c r="D9" s="34">
        <v>2</v>
      </c>
      <c r="E9" s="34">
        <v>1</v>
      </c>
      <c r="F9" s="34">
        <v>2</v>
      </c>
      <c r="G9" s="34"/>
      <c r="H9" s="34"/>
      <c r="I9" s="34"/>
      <c r="J9" s="34">
        <v>75</v>
      </c>
      <c r="K9" s="34">
        <v>6</v>
      </c>
      <c r="L9" s="40">
        <v>14</v>
      </c>
    </row>
    <row r="10" spans="1:12" ht="20" customHeight="1">
      <c r="A10" s="29">
        <v>5</v>
      </c>
      <c r="B10" s="34" t="s">
        <v>202</v>
      </c>
      <c r="C10" s="34" t="s">
        <v>254</v>
      </c>
      <c r="D10" s="34"/>
      <c r="E10" s="34">
        <v>2</v>
      </c>
      <c r="F10" s="34"/>
      <c r="G10" s="34"/>
      <c r="H10" s="34"/>
      <c r="I10" s="34"/>
      <c r="J10" s="34">
        <v>30</v>
      </c>
      <c r="K10" s="34">
        <v>2</v>
      </c>
      <c r="L10" s="40">
        <v>23</v>
      </c>
    </row>
    <row r="11" spans="1:12" ht="22.5" customHeight="1">
      <c r="A11" s="29">
        <v>6</v>
      </c>
      <c r="B11" s="84" t="s">
        <v>116</v>
      </c>
      <c r="C11" s="34" t="s">
        <v>255</v>
      </c>
      <c r="D11" s="34">
        <v>2</v>
      </c>
      <c r="E11" s="34"/>
      <c r="F11" s="34">
        <v>2</v>
      </c>
      <c r="G11" s="34"/>
      <c r="H11" s="34">
        <v>1</v>
      </c>
      <c r="I11" s="34"/>
      <c r="J11" s="34">
        <v>75</v>
      </c>
      <c r="K11" s="34">
        <v>3</v>
      </c>
      <c r="L11" s="40">
        <v>14</v>
      </c>
    </row>
    <row r="12" spans="1:12" ht="20" customHeight="1">
      <c r="A12" s="29">
        <v>7</v>
      </c>
      <c r="B12" s="34" t="s">
        <v>80</v>
      </c>
      <c r="C12" s="34" t="s">
        <v>256</v>
      </c>
      <c r="D12" s="34">
        <v>1</v>
      </c>
      <c r="E12" s="34"/>
      <c r="F12" s="34"/>
      <c r="G12" s="34"/>
      <c r="H12" s="34"/>
      <c r="I12" s="34"/>
      <c r="J12" s="34">
        <v>15</v>
      </c>
      <c r="K12" s="34">
        <v>1</v>
      </c>
      <c r="L12" s="40">
        <v>12</v>
      </c>
    </row>
    <row r="13" spans="1:12" ht="20" customHeight="1" thickBot="1">
      <c r="A13" s="117">
        <v>8</v>
      </c>
      <c r="B13" s="127" t="s">
        <v>175</v>
      </c>
      <c r="C13" s="123" t="s">
        <v>269</v>
      </c>
      <c r="D13" s="123">
        <v>2</v>
      </c>
      <c r="E13" s="123"/>
      <c r="F13" s="123"/>
      <c r="G13" s="123"/>
      <c r="H13" s="123">
        <v>1</v>
      </c>
      <c r="I13" s="123"/>
      <c r="J13" s="123">
        <v>45</v>
      </c>
      <c r="K13" s="123">
        <v>3</v>
      </c>
      <c r="L13" s="124">
        <v>11</v>
      </c>
    </row>
    <row r="14" spans="1:12" ht="20" hidden="1" customHeight="1" thickBot="1">
      <c r="A14" s="37"/>
      <c r="B14" s="38"/>
      <c r="C14" s="71"/>
      <c r="D14" s="45"/>
      <c r="E14" s="45"/>
      <c r="F14" s="45"/>
      <c r="G14" s="45"/>
      <c r="H14" s="45"/>
      <c r="I14" s="45"/>
      <c r="J14" s="45"/>
      <c r="K14" s="45"/>
      <c r="L14" s="67"/>
    </row>
    <row r="15" spans="1:12" ht="20" customHeight="1" thickBot="1">
      <c r="C15" s="13" t="s">
        <v>20</v>
      </c>
      <c r="D15" s="17">
        <f t="shared" ref="D15:K15" si="0">SUM(D6:D14)</f>
        <v>13</v>
      </c>
      <c r="E15" s="17">
        <f t="shared" si="0"/>
        <v>3</v>
      </c>
      <c r="F15" s="17">
        <f t="shared" si="0"/>
        <v>5</v>
      </c>
      <c r="G15" s="17">
        <f t="shared" si="0"/>
        <v>0</v>
      </c>
      <c r="H15" s="17">
        <f t="shared" si="0"/>
        <v>8</v>
      </c>
      <c r="I15" s="17">
        <f t="shared" si="0"/>
        <v>0</v>
      </c>
      <c r="J15" s="61">
        <f t="shared" si="0"/>
        <v>435</v>
      </c>
      <c r="K15" s="17">
        <f t="shared" si="0"/>
        <v>30</v>
      </c>
      <c r="L15" s="4"/>
    </row>
    <row r="16" spans="1:12" ht="30" customHeight="1" thickBot="1">
      <c r="B16" s="1"/>
      <c r="D16" s="1"/>
    </row>
    <row r="17" spans="1:12" ht="14" customHeight="1" thickBot="1">
      <c r="A17" s="5"/>
      <c r="B17" s="3"/>
      <c r="C17" s="3"/>
      <c r="D17" s="3"/>
      <c r="E17" s="3"/>
      <c r="F17" s="6" t="s">
        <v>2</v>
      </c>
      <c r="G17" s="3"/>
      <c r="H17" s="3" t="s">
        <v>25</v>
      </c>
      <c r="I17" s="3"/>
      <c r="J17" s="3"/>
      <c r="K17" s="7" t="s">
        <v>4</v>
      </c>
      <c r="L17" s="4"/>
    </row>
    <row r="18" spans="1:12">
      <c r="A18" s="9" t="s">
        <v>5</v>
      </c>
      <c r="B18" s="11" t="s">
        <v>6</v>
      </c>
      <c r="C18" s="11" t="s">
        <v>7</v>
      </c>
      <c r="D18" s="14"/>
      <c r="E18" s="14" t="s">
        <v>8</v>
      </c>
      <c r="F18" s="14"/>
      <c r="G18" s="14"/>
      <c r="H18" s="14"/>
      <c r="I18" s="15"/>
      <c r="J18" s="11" t="s">
        <v>9</v>
      </c>
      <c r="K18" s="11" t="s">
        <v>10</v>
      </c>
      <c r="L18" s="2" t="s">
        <v>11</v>
      </c>
    </row>
    <row r="19" spans="1:12" ht="14" thickBot="1">
      <c r="A19" s="10"/>
      <c r="B19" s="12"/>
      <c r="C19" s="12"/>
      <c r="D19" s="16" t="s">
        <v>12</v>
      </c>
      <c r="E19" s="16" t="s">
        <v>13</v>
      </c>
      <c r="F19" s="16" t="s">
        <v>14</v>
      </c>
      <c r="G19" s="16" t="s">
        <v>15</v>
      </c>
      <c r="H19" s="16" t="s">
        <v>16</v>
      </c>
      <c r="I19" s="16" t="s">
        <v>17</v>
      </c>
      <c r="J19" s="16" t="s">
        <v>18</v>
      </c>
      <c r="K19" s="18" t="s">
        <v>19</v>
      </c>
      <c r="L19" s="8"/>
    </row>
    <row r="20" spans="1:12" ht="20" customHeight="1">
      <c r="A20" s="36">
        <v>1</v>
      </c>
      <c r="B20" s="32" t="s">
        <v>68</v>
      </c>
      <c r="C20" s="32" t="s">
        <v>257</v>
      </c>
      <c r="D20" s="32">
        <v>2</v>
      </c>
      <c r="E20" s="32"/>
      <c r="F20" s="32"/>
      <c r="G20" s="32"/>
      <c r="H20" s="32">
        <v>2</v>
      </c>
      <c r="I20" s="32"/>
      <c r="J20" s="69">
        <v>60</v>
      </c>
      <c r="K20" s="32">
        <v>4</v>
      </c>
      <c r="L20" s="42">
        <v>13</v>
      </c>
    </row>
    <row r="21" spans="1:12" ht="20" customHeight="1">
      <c r="A21" s="33">
        <v>2</v>
      </c>
      <c r="B21" s="82" t="s">
        <v>205</v>
      </c>
      <c r="C21" s="34" t="s">
        <v>258</v>
      </c>
      <c r="D21" s="34">
        <v>1</v>
      </c>
      <c r="E21" s="34"/>
      <c r="F21" s="34">
        <v>1</v>
      </c>
      <c r="G21" s="34"/>
      <c r="H21" s="34"/>
      <c r="I21" s="34"/>
      <c r="J21" s="34">
        <v>30</v>
      </c>
      <c r="K21" s="34">
        <v>3</v>
      </c>
      <c r="L21" s="44">
        <v>11</v>
      </c>
    </row>
    <row r="22" spans="1:12" ht="20" customHeight="1">
      <c r="A22" s="33">
        <v>3</v>
      </c>
      <c r="B22" s="34" t="s">
        <v>189</v>
      </c>
      <c r="C22" s="34" t="s">
        <v>259</v>
      </c>
      <c r="D22" s="34">
        <v>2</v>
      </c>
      <c r="E22" s="34"/>
      <c r="F22" s="34"/>
      <c r="G22" s="34"/>
      <c r="H22" s="34">
        <v>2</v>
      </c>
      <c r="I22" s="34"/>
      <c r="J22" s="34">
        <v>60</v>
      </c>
      <c r="K22" s="34">
        <v>5</v>
      </c>
      <c r="L22" s="40">
        <v>14</v>
      </c>
    </row>
    <row r="23" spans="1:12" ht="20" customHeight="1">
      <c r="A23" s="36">
        <v>4</v>
      </c>
      <c r="B23" s="32" t="s">
        <v>69</v>
      </c>
      <c r="C23" s="32" t="s">
        <v>260</v>
      </c>
      <c r="D23" s="32">
        <v>2</v>
      </c>
      <c r="E23" s="32"/>
      <c r="F23" s="32"/>
      <c r="G23" s="32"/>
      <c r="H23" s="32">
        <v>2</v>
      </c>
      <c r="I23" s="32"/>
      <c r="J23" s="34">
        <v>60</v>
      </c>
      <c r="K23" s="32">
        <v>4</v>
      </c>
      <c r="L23" s="42">
        <v>13</v>
      </c>
    </row>
    <row r="24" spans="1:12" ht="20" customHeight="1">
      <c r="A24" s="33">
        <v>5</v>
      </c>
      <c r="B24" s="34" t="s">
        <v>174</v>
      </c>
      <c r="C24" s="34" t="s">
        <v>261</v>
      </c>
      <c r="D24" s="34">
        <v>1</v>
      </c>
      <c r="E24" s="34"/>
      <c r="F24" s="34">
        <v>1</v>
      </c>
      <c r="G24" s="34"/>
      <c r="H24" s="34">
        <v>1</v>
      </c>
      <c r="I24" s="34"/>
      <c r="J24" s="34">
        <v>45</v>
      </c>
      <c r="K24" s="34">
        <v>2</v>
      </c>
      <c r="L24" s="40">
        <v>11</v>
      </c>
    </row>
    <row r="25" spans="1:12" ht="20" customHeight="1">
      <c r="A25" s="33">
        <v>6</v>
      </c>
      <c r="B25" s="34" t="s">
        <v>122</v>
      </c>
      <c r="C25" s="34" t="s">
        <v>262</v>
      </c>
      <c r="D25" s="34">
        <v>1</v>
      </c>
      <c r="E25" s="34"/>
      <c r="F25" s="34"/>
      <c r="G25" s="34"/>
      <c r="H25" s="34">
        <v>1</v>
      </c>
      <c r="I25" s="34"/>
      <c r="J25" s="34">
        <v>30</v>
      </c>
      <c r="K25" s="34">
        <v>2</v>
      </c>
      <c r="L25" s="40">
        <v>13</v>
      </c>
    </row>
    <row r="26" spans="1:12" ht="20" customHeight="1">
      <c r="A26" s="33">
        <v>7</v>
      </c>
      <c r="B26" s="84" t="s">
        <v>114</v>
      </c>
      <c r="C26" s="34" t="s">
        <v>263</v>
      </c>
      <c r="D26" s="34">
        <v>2</v>
      </c>
      <c r="E26" s="34"/>
      <c r="F26" s="34"/>
      <c r="G26" s="34"/>
      <c r="H26" s="34">
        <v>2</v>
      </c>
      <c r="I26" s="34"/>
      <c r="J26" s="34">
        <v>60</v>
      </c>
      <c r="K26" s="34">
        <v>5</v>
      </c>
      <c r="L26" s="40">
        <v>14</v>
      </c>
    </row>
    <row r="27" spans="1:12" ht="20" customHeight="1">
      <c r="A27" s="33">
        <v>8</v>
      </c>
      <c r="B27" s="34" t="s">
        <v>188</v>
      </c>
      <c r="C27" s="34" t="s">
        <v>270</v>
      </c>
      <c r="D27" s="34">
        <v>1</v>
      </c>
      <c r="E27" s="34"/>
      <c r="F27" s="34"/>
      <c r="G27" s="34"/>
      <c r="H27" s="34">
        <v>2</v>
      </c>
      <c r="I27" s="34"/>
      <c r="J27" s="34">
        <v>45</v>
      </c>
      <c r="K27" s="34">
        <v>3</v>
      </c>
      <c r="L27" s="40"/>
    </row>
    <row r="28" spans="1:12" ht="20" customHeight="1" thickBot="1">
      <c r="A28" s="128">
        <v>9</v>
      </c>
      <c r="B28" s="123" t="s">
        <v>190</v>
      </c>
      <c r="C28" s="123" t="s">
        <v>270</v>
      </c>
      <c r="D28" s="123"/>
      <c r="E28" s="123"/>
      <c r="F28" s="123"/>
      <c r="G28" s="123">
        <v>2</v>
      </c>
      <c r="H28" s="123"/>
      <c r="I28" s="123"/>
      <c r="J28" s="123">
        <v>30</v>
      </c>
      <c r="K28" s="123">
        <v>2</v>
      </c>
      <c r="L28" s="124"/>
    </row>
    <row r="29" spans="1:12" ht="20" customHeight="1" thickBot="1">
      <c r="C29" s="115" t="s">
        <v>20</v>
      </c>
      <c r="D29" s="12">
        <f t="shared" ref="D29:K29" si="1">SUM(D20:D28)</f>
        <v>12</v>
      </c>
      <c r="E29" s="12">
        <f t="shared" si="1"/>
        <v>0</v>
      </c>
      <c r="F29" s="12">
        <f t="shared" si="1"/>
        <v>2</v>
      </c>
      <c r="G29" s="12">
        <f t="shared" si="1"/>
        <v>2</v>
      </c>
      <c r="H29" s="12">
        <f t="shared" si="1"/>
        <v>12</v>
      </c>
      <c r="I29" s="12">
        <f t="shared" si="1"/>
        <v>0</v>
      </c>
      <c r="J29" s="116">
        <f t="shared" si="1"/>
        <v>420</v>
      </c>
      <c r="K29" s="12">
        <f t="shared" si="1"/>
        <v>30</v>
      </c>
      <c r="L29" s="8"/>
    </row>
    <row r="30" spans="1:12" ht="30" customHeight="1" thickBot="1"/>
    <row r="31" spans="1:12" ht="12.75" customHeight="1" thickBot="1">
      <c r="A31" s="5"/>
      <c r="B31" s="3"/>
      <c r="C31" s="3"/>
      <c r="D31" s="3"/>
      <c r="E31" s="3"/>
      <c r="F31" s="6" t="s">
        <v>2</v>
      </c>
      <c r="G31" s="3"/>
      <c r="H31" s="3" t="s">
        <v>29</v>
      </c>
      <c r="I31" s="3"/>
      <c r="J31" s="3"/>
      <c r="K31" s="7" t="s">
        <v>4</v>
      </c>
      <c r="L31" s="4"/>
    </row>
    <row r="32" spans="1:12">
      <c r="A32" s="9" t="s">
        <v>5</v>
      </c>
      <c r="B32" s="11" t="s">
        <v>6</v>
      </c>
      <c r="C32" s="11" t="s">
        <v>7</v>
      </c>
      <c r="D32" s="14"/>
      <c r="E32" s="14" t="s">
        <v>8</v>
      </c>
      <c r="F32" s="14"/>
      <c r="G32" s="14"/>
      <c r="H32" s="14"/>
      <c r="I32" s="15"/>
      <c r="J32" s="11" t="s">
        <v>9</v>
      </c>
      <c r="K32" s="11" t="s">
        <v>10</v>
      </c>
      <c r="L32" s="2" t="s">
        <v>11</v>
      </c>
    </row>
    <row r="33" spans="1:17" ht="14" thickBot="1">
      <c r="A33" s="10"/>
      <c r="B33" s="12"/>
      <c r="C33" s="60"/>
      <c r="D33" s="16" t="s">
        <v>12</v>
      </c>
      <c r="E33" s="16" t="s">
        <v>13</v>
      </c>
      <c r="F33" s="16" t="s">
        <v>14</v>
      </c>
      <c r="G33" s="16" t="s">
        <v>15</v>
      </c>
      <c r="H33" s="16" t="s">
        <v>16</v>
      </c>
      <c r="I33" s="16" t="s">
        <v>17</v>
      </c>
      <c r="J33" s="16" t="s">
        <v>18</v>
      </c>
      <c r="K33" s="18" t="s">
        <v>19</v>
      </c>
      <c r="L33" s="8"/>
    </row>
    <row r="34" spans="1:17" ht="20" customHeight="1">
      <c r="A34" s="73">
        <v>1</v>
      </c>
      <c r="B34" s="63" t="s">
        <v>26</v>
      </c>
      <c r="C34" s="63" t="s">
        <v>264</v>
      </c>
      <c r="D34" s="63"/>
      <c r="E34" s="63"/>
      <c r="F34" s="63"/>
      <c r="G34" s="63"/>
      <c r="H34" s="63"/>
      <c r="I34" s="63">
        <v>2</v>
      </c>
      <c r="J34" s="34">
        <v>30</v>
      </c>
      <c r="K34" s="72">
        <v>8</v>
      </c>
      <c r="L34" s="40"/>
    </row>
    <row r="35" spans="1:17" ht="20" customHeight="1">
      <c r="A35" s="73">
        <v>2</v>
      </c>
      <c r="B35" s="63" t="s">
        <v>172</v>
      </c>
      <c r="C35" s="63" t="s">
        <v>265</v>
      </c>
      <c r="D35" s="63">
        <v>1</v>
      </c>
      <c r="E35" s="63"/>
      <c r="F35" s="63"/>
      <c r="G35" s="63"/>
      <c r="H35" s="63"/>
      <c r="I35" s="63"/>
      <c r="J35" s="34">
        <v>15</v>
      </c>
      <c r="K35" s="72">
        <v>2</v>
      </c>
      <c r="L35" s="40">
        <v>14</v>
      </c>
    </row>
    <row r="36" spans="1:17" ht="20" customHeight="1">
      <c r="A36" s="73">
        <v>3</v>
      </c>
      <c r="B36" s="85" t="s">
        <v>115</v>
      </c>
      <c r="C36" s="63" t="s">
        <v>266</v>
      </c>
      <c r="D36" s="63">
        <v>1</v>
      </c>
      <c r="E36" s="63"/>
      <c r="F36" s="63"/>
      <c r="G36" s="63"/>
      <c r="H36" s="63"/>
      <c r="I36" s="63"/>
      <c r="J36" s="34">
        <v>15</v>
      </c>
      <c r="K36" s="72">
        <v>3</v>
      </c>
      <c r="L36" s="40">
        <v>14</v>
      </c>
    </row>
    <row r="37" spans="1:17" ht="20" customHeight="1">
      <c r="A37" s="73">
        <v>4</v>
      </c>
      <c r="B37" s="34" t="s">
        <v>191</v>
      </c>
      <c r="C37" s="34" t="s">
        <v>271</v>
      </c>
      <c r="D37" s="34">
        <v>2</v>
      </c>
      <c r="E37" s="34"/>
      <c r="F37" s="34"/>
      <c r="G37" s="34"/>
      <c r="H37" s="34"/>
      <c r="I37" s="34"/>
      <c r="J37" s="35">
        <v>30</v>
      </c>
      <c r="K37" s="34">
        <v>2</v>
      </c>
      <c r="L37" s="40"/>
    </row>
    <row r="38" spans="1:17" ht="20" customHeight="1" thickBot="1">
      <c r="A38" s="129">
        <v>5</v>
      </c>
      <c r="B38" s="66" t="s">
        <v>27</v>
      </c>
      <c r="C38" s="66" t="s">
        <v>267</v>
      </c>
      <c r="D38" s="130"/>
      <c r="E38" s="130"/>
      <c r="F38" s="130"/>
      <c r="G38" s="130"/>
      <c r="H38" s="130"/>
      <c r="I38" s="130"/>
      <c r="J38" s="123"/>
      <c r="K38" s="131">
        <v>15</v>
      </c>
      <c r="L38" s="132"/>
    </row>
    <row r="39" spans="1:17" ht="20" customHeight="1" thickBot="1">
      <c r="C39" s="115" t="s">
        <v>20</v>
      </c>
      <c r="D39" s="12">
        <f t="shared" ref="D39:K39" si="2">SUM(D34:D38)</f>
        <v>4</v>
      </c>
      <c r="E39" s="12">
        <f t="shared" si="2"/>
        <v>0</v>
      </c>
      <c r="F39" s="12">
        <f t="shared" si="2"/>
        <v>0</v>
      </c>
      <c r="G39" s="12">
        <f t="shared" si="2"/>
        <v>0</v>
      </c>
      <c r="H39" s="12">
        <f t="shared" si="2"/>
        <v>0</v>
      </c>
      <c r="I39" s="12">
        <f t="shared" si="2"/>
        <v>2</v>
      </c>
      <c r="J39" s="116">
        <f t="shared" si="2"/>
        <v>90</v>
      </c>
      <c r="K39" s="12">
        <f t="shared" si="2"/>
        <v>30</v>
      </c>
      <c r="L39" s="95"/>
    </row>
    <row r="41" spans="1:17" ht="16">
      <c r="J41" s="25"/>
    </row>
    <row r="42" spans="1:17">
      <c r="B42" t="s">
        <v>136</v>
      </c>
    </row>
    <row r="43" spans="1:17">
      <c r="B43" t="s">
        <v>97</v>
      </c>
    </row>
    <row r="44" spans="1:17">
      <c r="A44" s="27"/>
      <c r="B44" t="s">
        <v>98</v>
      </c>
    </row>
    <row r="45" spans="1:17" s="23" customFormat="1" ht="23">
      <c r="A45" s="65" t="s">
        <v>47</v>
      </c>
      <c r="K45" s="90">
        <f>'Sem I - IV '!J23+'Sem I - IV '!J37+'Sem I - IV '!J51+'Sem I - IV '!J65+'Sem V - VII'!J15+'Sem V - VII'!J29+'Sem V - VII'!J39</f>
        <v>2505</v>
      </c>
      <c r="L45" s="24" t="s">
        <v>169</v>
      </c>
      <c r="N45" s="24"/>
      <c r="O45" s="91">
        <f>SUM('Sem I - IV '!D23,'Sem I - IV '!D37,'Sem I - IV '!D51,'Sem I - IV '!D65,D15,D29,D39)*15</f>
        <v>1110</v>
      </c>
      <c r="P45" s="23">
        <f>O45*100/K45</f>
        <v>44.311377245508979</v>
      </c>
      <c r="Q45" s="23" t="s">
        <v>170</v>
      </c>
    </row>
    <row r="46" spans="1:17">
      <c r="A46" s="27"/>
    </row>
    <row r="48" spans="1:17" s="26" customFormat="1" ht="18">
      <c r="A48" s="43" t="s">
        <v>81</v>
      </c>
    </row>
    <row r="49" spans="1:11" s="26" customFormat="1"/>
    <row r="50" spans="1:11" s="26" customFormat="1" hidden="1"/>
    <row r="51" spans="1:11" s="20" customFormat="1" ht="16">
      <c r="A51" s="20" t="s">
        <v>93</v>
      </c>
    </row>
    <row r="52" spans="1:11" s="20" customFormat="1" ht="16">
      <c r="A52" s="20" t="s">
        <v>199</v>
      </c>
    </row>
    <row r="53" spans="1:11" s="20" customFormat="1" ht="16">
      <c r="A53" s="20" t="s">
        <v>82</v>
      </c>
    </row>
    <row r="54" spans="1:11" s="20" customFormat="1" ht="16"/>
    <row r="55" spans="1:11" s="20" customFormat="1" ht="16"/>
    <row r="56" spans="1:11" s="20" customFormat="1" ht="16">
      <c r="K56"/>
    </row>
    <row r="57" spans="1:11" s="20" customFormat="1" ht="16">
      <c r="B57"/>
      <c r="C57"/>
      <c r="D57"/>
      <c r="E57"/>
      <c r="F57"/>
      <c r="G57"/>
      <c r="H57"/>
      <c r="I57"/>
      <c r="J57"/>
      <c r="K57"/>
    </row>
    <row r="58" spans="1:11" s="20" customFormat="1" ht="18">
      <c r="B58" s="53"/>
      <c r="C58" s="51"/>
      <c r="D58" s="52"/>
      <c r="E58" s="51"/>
      <c r="F58" s="51"/>
      <c r="G58" s="51"/>
      <c r="H58" s="51"/>
      <c r="I58" s="51"/>
      <c r="J58" s="51"/>
      <c r="K58" s="51"/>
    </row>
    <row r="59" spans="1:11" s="20" customFormat="1" ht="16"/>
    <row r="60" spans="1:11" ht="16">
      <c r="A60" s="20"/>
      <c r="B60" s="20"/>
      <c r="C60" s="20"/>
      <c r="D60" s="20"/>
      <c r="E60" s="20"/>
      <c r="F60" s="20"/>
      <c r="G60" s="20"/>
      <c r="H60" s="20"/>
      <c r="I60" s="20"/>
    </row>
    <row r="61" spans="1:11" ht="16">
      <c r="A61" s="20"/>
      <c r="B61" s="20"/>
      <c r="C61" s="20"/>
      <c r="D61" s="20"/>
      <c r="E61" s="20"/>
      <c r="F61" s="20"/>
      <c r="G61" s="20"/>
      <c r="H61" s="20"/>
      <c r="I61" s="20"/>
    </row>
    <row r="62" spans="1:11" ht="16">
      <c r="A62" s="20"/>
      <c r="B62" s="20"/>
      <c r="C62" s="20"/>
      <c r="D62" s="20"/>
      <c r="E62" s="20"/>
      <c r="F62" s="20"/>
      <c r="G62" s="20"/>
      <c r="H62" s="20"/>
      <c r="I62" s="20"/>
    </row>
    <row r="63" spans="1:11" ht="16">
      <c r="A63" s="20"/>
      <c r="B63" s="20"/>
      <c r="C63" s="20"/>
      <c r="D63" s="20"/>
      <c r="E63" s="20"/>
      <c r="F63" s="20"/>
      <c r="G63" s="20"/>
      <c r="H63" s="20"/>
      <c r="I63" s="20"/>
    </row>
    <row r="64" spans="1:11" ht="16">
      <c r="A64" s="20"/>
      <c r="B64" s="20"/>
      <c r="C64" s="20"/>
      <c r="D64" s="20"/>
      <c r="E64" s="20"/>
      <c r="F64" s="20"/>
      <c r="G64" s="20"/>
      <c r="H64" s="20"/>
      <c r="I64" s="20"/>
    </row>
    <row r="65" spans="1:9" ht="16">
      <c r="A65" s="20"/>
      <c r="B65" s="20"/>
      <c r="C65" s="20"/>
      <c r="D65" s="20"/>
      <c r="E65" s="20"/>
      <c r="F65" s="20"/>
      <c r="G65" s="20"/>
      <c r="H65" s="20"/>
      <c r="I65" s="20"/>
    </row>
    <row r="70" spans="1:9" s="51" customFormat="1"/>
    <row r="72" spans="1:9" s="20" customFormat="1" ht="16">
      <c r="B72" s="49"/>
    </row>
    <row r="73" spans="1:9" s="20" customFormat="1" ht="16">
      <c r="B73" s="49"/>
    </row>
    <row r="74" spans="1:9" s="20" customFormat="1" ht="16">
      <c r="B74" s="49"/>
    </row>
    <row r="75" spans="1:9" s="20" customFormat="1" ht="16">
      <c r="B75" s="49"/>
    </row>
    <row r="76" spans="1:9" s="20" customFormat="1" ht="16">
      <c r="B76" s="49"/>
    </row>
    <row r="77" spans="1:9" s="20" customFormat="1" ht="16">
      <c r="B77" s="49"/>
    </row>
    <row r="78" spans="1:9" s="20" customFormat="1" ht="16">
      <c r="B78" s="49"/>
    </row>
    <row r="79" spans="1:9" s="20" customFormat="1" ht="16">
      <c r="B79" s="49"/>
    </row>
    <row r="80" spans="1:9" s="20" customFormat="1" ht="16">
      <c r="B80" s="49"/>
    </row>
    <row r="81" spans="2:2" s="20" customFormat="1" ht="16">
      <c r="B81" s="49"/>
    </row>
  </sheetData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51" orientation="portrait" horizontalDpi="4294967294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4"/>
  <sheetViews>
    <sheetView showGridLines="0" topLeftCell="B19" zoomScaleNormal="100" workbookViewId="0">
      <selection activeCell="J50" sqref="J50"/>
    </sheetView>
  </sheetViews>
  <sheetFormatPr baseColWidth="10" defaultRowHeight="13"/>
  <cols>
    <col min="1" max="1" width="4.83203125" customWidth="1"/>
    <col min="2" max="2" width="35.33203125" customWidth="1"/>
    <col min="3" max="3" width="14.1640625" customWidth="1"/>
    <col min="4" max="5" width="5.6640625" customWidth="1"/>
    <col min="6" max="6" width="41.33203125" customWidth="1"/>
    <col min="7" max="9" width="5.6640625" customWidth="1"/>
    <col min="10" max="10" width="12.5" customWidth="1"/>
    <col min="11" max="11" width="18.6640625" customWidth="1"/>
    <col min="12" max="256" width="8.83203125" customWidth="1"/>
  </cols>
  <sheetData>
    <row r="1" spans="1:11">
      <c r="F1" s="133" t="s">
        <v>104</v>
      </c>
    </row>
    <row r="3" spans="1:11">
      <c r="A3" s="27"/>
    </row>
    <row r="4" spans="1:11">
      <c r="A4" s="27"/>
    </row>
    <row r="5" spans="1:11" s="23" customFormat="1" ht="20">
      <c r="A5" s="65"/>
      <c r="K5" s="64"/>
    </row>
    <row r="8" spans="1:11" s="26" customFormat="1" ht="18">
      <c r="A8" s="43"/>
    </row>
    <row r="9" spans="1:11" s="26" customFormat="1"/>
    <row r="10" spans="1:11" s="20" customFormat="1" ht="16"/>
    <row r="11" spans="1:11" s="20" customFormat="1" ht="16"/>
    <row r="12" spans="1:11" s="26" customFormat="1"/>
    <row r="13" spans="1:11" s="20" customFormat="1" ht="16"/>
    <row r="14" spans="1:11" s="20" customFormat="1" ht="16"/>
    <row r="15" spans="1:11" s="20" customFormat="1" ht="16"/>
    <row r="17" spans="1:11" ht="18">
      <c r="A17" s="59" t="s">
        <v>42</v>
      </c>
      <c r="G17" s="43" t="s">
        <v>28</v>
      </c>
    </row>
    <row r="18" spans="1:11">
      <c r="F18" s="134" t="s">
        <v>272</v>
      </c>
    </row>
    <row r="19" spans="1:11" s="20" customFormat="1" ht="16">
      <c r="A19" s="55" t="s">
        <v>51</v>
      </c>
      <c r="F19" s="20" t="s">
        <v>273</v>
      </c>
      <c r="G19" s="50" t="s">
        <v>30</v>
      </c>
      <c r="H19" s="20" t="s">
        <v>33</v>
      </c>
      <c r="I19"/>
      <c r="J19"/>
      <c r="K19"/>
    </row>
    <row r="20" spans="1:11" s="20" customFormat="1" ht="16">
      <c r="A20" s="55" t="s">
        <v>52</v>
      </c>
      <c r="F20" s="20" t="s">
        <v>274</v>
      </c>
      <c r="G20" s="50" t="s">
        <v>12</v>
      </c>
      <c r="H20" s="20" t="s">
        <v>34</v>
      </c>
    </row>
    <row r="21" spans="1:11" s="20" customFormat="1" ht="16">
      <c r="A21" s="55" t="s">
        <v>53</v>
      </c>
      <c r="F21" s="20" t="s">
        <v>275</v>
      </c>
      <c r="G21" s="50" t="s">
        <v>31</v>
      </c>
      <c r="H21" s="20" t="s">
        <v>35</v>
      </c>
    </row>
    <row r="22" spans="1:11" s="20" customFormat="1" ht="16">
      <c r="A22" s="55" t="s">
        <v>48</v>
      </c>
      <c r="F22" s="20" t="s">
        <v>276</v>
      </c>
      <c r="G22" s="50" t="s">
        <v>32</v>
      </c>
      <c r="H22" s="20" t="s">
        <v>36</v>
      </c>
    </row>
    <row r="23" spans="1:11" s="20" customFormat="1" ht="16">
      <c r="A23" s="55" t="s">
        <v>54</v>
      </c>
      <c r="F23" s="20" t="s">
        <v>277</v>
      </c>
      <c r="G23" s="50" t="s">
        <v>15</v>
      </c>
      <c r="H23" s="20" t="s">
        <v>37</v>
      </c>
    </row>
    <row r="24" spans="1:11" s="20" customFormat="1" ht="16">
      <c r="A24" s="55" t="s">
        <v>87</v>
      </c>
      <c r="F24" s="20" t="s">
        <v>278</v>
      </c>
      <c r="G24" s="50" t="s">
        <v>16</v>
      </c>
      <c r="H24" s="20" t="s">
        <v>38</v>
      </c>
    </row>
    <row r="25" spans="1:11" s="20" customFormat="1" ht="16">
      <c r="A25" s="55" t="s">
        <v>206</v>
      </c>
      <c r="C25" s="111"/>
      <c r="F25" s="20" t="s">
        <v>279</v>
      </c>
      <c r="G25" s="50" t="s">
        <v>17</v>
      </c>
      <c r="H25" s="20" t="s">
        <v>39</v>
      </c>
    </row>
    <row r="26" spans="1:11" s="20" customFormat="1" ht="16">
      <c r="A26" s="55" t="s">
        <v>207</v>
      </c>
      <c r="C26" s="110"/>
      <c r="F26" s="20" t="s">
        <v>280</v>
      </c>
    </row>
    <row r="27" spans="1:11" ht="16">
      <c r="A27" s="20" t="s">
        <v>88</v>
      </c>
      <c r="B27" s="20"/>
      <c r="C27" s="20"/>
      <c r="D27" s="20"/>
      <c r="F27" s="20" t="s">
        <v>281</v>
      </c>
    </row>
    <row r="28" spans="1:11" ht="16">
      <c r="A28" s="20" t="s">
        <v>89</v>
      </c>
      <c r="B28" s="20"/>
      <c r="C28" s="20"/>
      <c r="D28" s="20"/>
      <c r="F28" s="20" t="s">
        <v>282</v>
      </c>
      <c r="H28" s="50"/>
    </row>
    <row r="29" spans="1:11" s="20" customFormat="1" ht="16">
      <c r="A29" s="20" t="s">
        <v>72</v>
      </c>
      <c r="F29" s="20" t="s">
        <v>283</v>
      </c>
    </row>
    <row r="30" spans="1:11" s="20" customFormat="1" ht="16">
      <c r="A30" s="20" t="s">
        <v>99</v>
      </c>
      <c r="F30" s="20" t="s">
        <v>284</v>
      </c>
    </row>
    <row r="31" spans="1:11" s="20" customFormat="1" ht="16">
      <c r="A31" s="20" t="s">
        <v>100</v>
      </c>
      <c r="F31" s="20" t="s">
        <v>285</v>
      </c>
    </row>
    <row r="32" spans="1:11" s="20" customFormat="1" ht="16">
      <c r="A32" s="108" t="s">
        <v>101</v>
      </c>
      <c r="F32" s="20" t="s">
        <v>286</v>
      </c>
    </row>
    <row r="33" spans="1:13" s="20" customFormat="1" ht="16"/>
    <row r="34" spans="1:13" s="20" customFormat="1" ht="16"/>
    <row r="35" spans="1:13" s="20" customFormat="1" ht="18">
      <c r="A35" s="43" t="s">
        <v>41</v>
      </c>
      <c r="B35"/>
      <c r="C35" s="75"/>
      <c r="D35" s="75"/>
      <c r="E35" s="75"/>
      <c r="F35" s="43" t="s">
        <v>94</v>
      </c>
      <c r="J35" s="55"/>
    </row>
    <row r="36" spans="1:13" s="20" customFormat="1" ht="16">
      <c r="A36"/>
      <c r="B36" s="27" t="s">
        <v>40</v>
      </c>
      <c r="C36" s="75"/>
      <c r="D36" s="75"/>
      <c r="E36" s="75"/>
      <c r="F36" t="s">
        <v>208</v>
      </c>
    </row>
    <row r="37" spans="1:13" s="20" customFormat="1" ht="16">
      <c r="A37" s="74">
        <v>0</v>
      </c>
      <c r="B37" s="75" t="s">
        <v>123</v>
      </c>
      <c r="C37" s="75"/>
      <c r="D37" s="75"/>
      <c r="E37" s="75"/>
      <c r="F37" s="75"/>
      <c r="G37" s="108"/>
    </row>
    <row r="38" spans="1:13" s="20" customFormat="1" ht="16">
      <c r="A38" s="74">
        <v>1</v>
      </c>
      <c r="B38" s="75" t="s">
        <v>210</v>
      </c>
      <c r="C38" s="75"/>
      <c r="D38" s="75"/>
      <c r="E38" s="75"/>
      <c r="F38" s="75"/>
      <c r="G38" s="108"/>
    </row>
    <row r="39" spans="1:13" ht="16">
      <c r="A39" s="74">
        <v>2</v>
      </c>
      <c r="B39" s="75" t="s">
        <v>85</v>
      </c>
      <c r="C39" s="75"/>
      <c r="D39" s="75"/>
      <c r="E39" s="75"/>
      <c r="F39" s="113" t="s">
        <v>175</v>
      </c>
      <c r="G39" s="108"/>
      <c r="H39" s="20"/>
      <c r="I39" s="20"/>
      <c r="J39" s="20"/>
      <c r="K39" s="134" t="s">
        <v>272</v>
      </c>
      <c r="L39" s="20"/>
      <c r="M39" s="20"/>
    </row>
    <row r="40" spans="1:13" ht="16">
      <c r="A40" s="74">
        <v>3</v>
      </c>
      <c r="B40" s="75" t="s">
        <v>124</v>
      </c>
      <c r="C40" s="75"/>
      <c r="D40" s="75"/>
      <c r="E40" s="75"/>
      <c r="F40" s="109" t="s">
        <v>176</v>
      </c>
      <c r="G40" s="108"/>
      <c r="H40" s="20"/>
      <c r="I40" s="20"/>
      <c r="J40" s="20"/>
      <c r="K40" s="135" t="s">
        <v>273</v>
      </c>
      <c r="L40" s="20"/>
    </row>
    <row r="41" spans="1:13" ht="16">
      <c r="A41" s="74">
        <v>4</v>
      </c>
      <c r="B41" s="75" t="s">
        <v>211</v>
      </c>
      <c r="C41" s="75"/>
      <c r="D41" s="75"/>
      <c r="E41" s="75"/>
      <c r="F41" s="110" t="s">
        <v>177</v>
      </c>
      <c r="G41" s="108"/>
      <c r="H41" s="20"/>
      <c r="I41" s="20"/>
      <c r="J41" s="20"/>
      <c r="K41" s="135" t="s">
        <v>274</v>
      </c>
      <c r="L41" s="20"/>
    </row>
    <row r="42" spans="1:13" ht="16">
      <c r="A42" s="74">
        <v>5</v>
      </c>
      <c r="B42" s="75" t="s">
        <v>212</v>
      </c>
      <c r="C42" s="75"/>
      <c r="D42" s="75"/>
      <c r="E42" s="75"/>
      <c r="F42" s="114" t="s">
        <v>188</v>
      </c>
      <c r="G42" s="108"/>
      <c r="H42" s="20"/>
      <c r="I42" s="20"/>
      <c r="J42" s="20"/>
      <c r="K42" s="135"/>
      <c r="L42" s="20"/>
    </row>
    <row r="43" spans="1:13" ht="16">
      <c r="A43" s="74">
        <v>6</v>
      </c>
      <c r="B43" s="75" t="s">
        <v>213</v>
      </c>
      <c r="C43" s="75"/>
      <c r="D43" s="75"/>
      <c r="E43" s="75"/>
      <c r="F43" s="109" t="s">
        <v>198</v>
      </c>
      <c r="G43" s="108"/>
      <c r="H43" s="20"/>
      <c r="I43" s="20"/>
      <c r="J43" s="20"/>
      <c r="K43" s="135" t="s">
        <v>273</v>
      </c>
      <c r="L43" s="20"/>
    </row>
    <row r="44" spans="1:13" ht="16">
      <c r="A44" s="125">
        <v>7</v>
      </c>
      <c r="B44" s="75" t="s">
        <v>214</v>
      </c>
      <c r="C44" s="75"/>
      <c r="D44" s="75"/>
      <c r="E44" s="75"/>
      <c r="F44" s="110" t="s">
        <v>180</v>
      </c>
      <c r="G44" s="108"/>
      <c r="H44" s="20"/>
      <c r="I44" s="20"/>
      <c r="J44" s="20"/>
      <c r="K44" s="135" t="s">
        <v>274</v>
      </c>
      <c r="L44" s="20"/>
    </row>
    <row r="45" spans="1:13" ht="16">
      <c r="C45" s="75"/>
      <c r="D45" s="75"/>
      <c r="E45" s="75"/>
      <c r="F45" s="114" t="s">
        <v>190</v>
      </c>
      <c r="G45" s="108"/>
      <c r="H45" s="20"/>
      <c r="I45" s="20"/>
      <c r="K45" s="135"/>
      <c r="L45" s="20"/>
    </row>
    <row r="46" spans="1:13" ht="14">
      <c r="A46" s="74">
        <v>11</v>
      </c>
      <c r="B46" s="75" t="s">
        <v>55</v>
      </c>
      <c r="C46" s="75"/>
      <c r="D46" s="75"/>
      <c r="E46" s="75"/>
      <c r="F46" s="110" t="s">
        <v>178</v>
      </c>
      <c r="G46" s="22"/>
      <c r="K46" s="135" t="s">
        <v>273</v>
      </c>
    </row>
    <row r="47" spans="1:13" ht="14">
      <c r="A47" s="74">
        <v>12</v>
      </c>
      <c r="B47" s="75" t="s">
        <v>125</v>
      </c>
      <c r="C47" s="75"/>
      <c r="D47" s="75"/>
      <c r="E47" s="75"/>
      <c r="F47" s="110" t="s">
        <v>179</v>
      </c>
      <c r="G47" s="112"/>
      <c r="H47" s="75"/>
      <c r="K47" s="135" t="s">
        <v>274</v>
      </c>
    </row>
    <row r="48" spans="1:13" ht="14">
      <c r="A48" s="74">
        <v>13</v>
      </c>
      <c r="B48" s="75" t="s">
        <v>126</v>
      </c>
      <c r="C48" s="75"/>
      <c r="D48" s="75"/>
      <c r="E48" s="75"/>
      <c r="F48" s="93" t="s">
        <v>203</v>
      </c>
      <c r="G48" s="75"/>
      <c r="H48" s="75"/>
      <c r="K48" s="135" t="s">
        <v>275</v>
      </c>
    </row>
    <row r="49" spans="1:8" ht="14">
      <c r="A49" s="74">
        <v>14</v>
      </c>
      <c r="B49" s="75" t="s">
        <v>127</v>
      </c>
      <c r="C49" s="75"/>
      <c r="D49" s="75"/>
      <c r="E49" s="75"/>
      <c r="F49" s="75"/>
      <c r="G49" s="75"/>
      <c r="H49" s="75"/>
    </row>
    <row r="50" spans="1:8" ht="14">
      <c r="A50" s="74">
        <v>15</v>
      </c>
      <c r="B50" s="75" t="s">
        <v>128</v>
      </c>
      <c r="C50" s="75"/>
      <c r="D50" s="75"/>
      <c r="E50" s="75"/>
      <c r="F50" s="75"/>
      <c r="G50" s="75"/>
      <c r="H50" s="75"/>
    </row>
    <row r="51" spans="1:8" ht="14">
      <c r="A51" s="74">
        <v>16</v>
      </c>
      <c r="B51" s="75" t="s">
        <v>129</v>
      </c>
      <c r="C51" s="75"/>
      <c r="D51" s="75"/>
      <c r="E51" s="75"/>
      <c r="F51" s="75"/>
      <c r="G51" s="75"/>
      <c r="H51" s="75"/>
    </row>
    <row r="52" spans="1:8" ht="14">
      <c r="A52" s="74"/>
      <c r="B52" s="75"/>
      <c r="C52" s="75"/>
      <c r="D52" s="75"/>
      <c r="E52" s="75"/>
      <c r="F52" s="75"/>
      <c r="G52" s="75"/>
      <c r="H52" s="75"/>
    </row>
    <row r="53" spans="1:8" ht="14">
      <c r="A53" s="74">
        <v>21</v>
      </c>
      <c r="B53" s="75" t="s">
        <v>130</v>
      </c>
      <c r="C53" s="75"/>
      <c r="D53" s="75"/>
      <c r="E53" s="75"/>
      <c r="F53" s="75"/>
      <c r="G53" s="75"/>
      <c r="H53" s="75"/>
    </row>
    <row r="54" spans="1:8" ht="14">
      <c r="A54" s="74">
        <v>22</v>
      </c>
      <c r="B54" s="75" t="s">
        <v>131</v>
      </c>
      <c r="C54" s="75"/>
      <c r="D54" s="75"/>
      <c r="E54" s="75"/>
      <c r="F54" s="75"/>
      <c r="G54" s="75"/>
      <c r="H54" s="75"/>
    </row>
    <row r="55" spans="1:8" ht="14">
      <c r="A55" s="74">
        <v>23</v>
      </c>
      <c r="B55" s="75" t="s">
        <v>43</v>
      </c>
      <c r="C55" s="75"/>
      <c r="D55" s="75"/>
      <c r="E55" s="75"/>
      <c r="F55" s="75"/>
      <c r="G55" s="75"/>
      <c r="H55" s="75"/>
    </row>
    <row r="56" spans="1:8" ht="16">
      <c r="A56" s="74">
        <v>24</v>
      </c>
      <c r="B56" s="75" t="s">
        <v>44</v>
      </c>
      <c r="C56" s="75"/>
      <c r="D56" s="75"/>
      <c r="E56" s="75"/>
      <c r="F56" s="75"/>
      <c r="G56" s="75"/>
      <c r="H56" s="20"/>
    </row>
    <row r="57" spans="1:8" ht="16">
      <c r="A57" s="74">
        <v>25</v>
      </c>
      <c r="B57" s="75" t="s">
        <v>49</v>
      </c>
      <c r="C57" s="75"/>
      <c r="D57" s="75"/>
      <c r="E57" s="75"/>
      <c r="F57" s="75"/>
      <c r="G57" s="75"/>
      <c r="H57" s="20"/>
    </row>
    <row r="58" spans="1:8" ht="14">
      <c r="A58" s="74">
        <v>26</v>
      </c>
      <c r="B58" s="75" t="s">
        <v>86</v>
      </c>
    </row>
    <row r="59" spans="1:8" ht="14">
      <c r="A59" s="74">
        <v>27</v>
      </c>
      <c r="B59" s="75" t="s">
        <v>132</v>
      </c>
    </row>
    <row r="60" spans="1:8" ht="18">
      <c r="A60" s="58" t="s">
        <v>209</v>
      </c>
    </row>
    <row r="63" spans="1:8">
      <c r="G63" s="27" t="s">
        <v>45</v>
      </c>
    </row>
    <row r="64" spans="1:8">
      <c r="G64" t="s">
        <v>46</v>
      </c>
    </row>
  </sheetData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53" orientation="portrait" horizontalDpi="4294967294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standardy</vt:lpstr>
      <vt:lpstr>Sem I - IV </vt:lpstr>
      <vt:lpstr>Sem V - VII</vt:lpstr>
      <vt:lpstr>spis</vt:lpstr>
      <vt:lpstr>'Sem I - IV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</dc:creator>
  <cp:lastModifiedBy>Użytkownik pakietu Microsoft Office</cp:lastModifiedBy>
  <cp:lastPrinted>2009-10-27T13:40:00Z</cp:lastPrinted>
  <dcterms:created xsi:type="dcterms:W3CDTF">1999-04-13T11:53:51Z</dcterms:created>
  <dcterms:modified xsi:type="dcterms:W3CDTF">2018-04-16T11:48:50Z</dcterms:modified>
</cp:coreProperties>
</file>