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EC9A11E5-DEE0-A649-8A04-52E8418ADAF3}" xr6:coauthVersionLast="32" xr6:coauthVersionMax="32" xr10:uidLastSave="{00000000-0000-0000-0000-000000000000}"/>
  <bookViews>
    <workbookView xWindow="100" yWindow="460" windowWidth="15220" windowHeight="9240" activeTab="2"/>
  </bookViews>
  <sheets>
    <sheet name="Sem I - IV " sheetId="1" r:id="rId1"/>
    <sheet name="Sem V - VII " sheetId="2" r:id="rId2"/>
    <sheet name="Uwagi" sheetId="3" r:id="rId3"/>
  </sheets>
  <calcPr calcId="162913"/>
</workbook>
</file>

<file path=xl/calcChain.xml><?xml version="1.0" encoding="utf-8"?>
<calcChain xmlns="http://schemas.openxmlformats.org/spreadsheetml/2006/main">
  <c r="J41" i="2" l="1"/>
  <c r="D21" i="1"/>
  <c r="E21" i="1"/>
  <c r="F21" i="1"/>
  <c r="G21" i="1"/>
  <c r="H21" i="1"/>
  <c r="I21" i="1"/>
  <c r="J21" i="1"/>
  <c r="K21" i="1"/>
  <c r="D47" i="1"/>
  <c r="E47" i="1"/>
  <c r="F47" i="1"/>
  <c r="G47" i="1"/>
  <c r="H47" i="1"/>
  <c r="I47" i="1"/>
  <c r="J47" i="1"/>
  <c r="K47" i="1"/>
  <c r="D60" i="1"/>
  <c r="E60" i="1"/>
  <c r="F60" i="1"/>
  <c r="G60" i="1"/>
  <c r="H60" i="1"/>
  <c r="I60" i="1"/>
  <c r="J60" i="1"/>
  <c r="K60" i="1"/>
  <c r="D14" i="2"/>
  <c r="E14" i="2"/>
  <c r="F14" i="2"/>
  <c r="G14" i="2"/>
  <c r="H14" i="2"/>
  <c r="I14" i="2"/>
  <c r="J14" i="2"/>
  <c r="K14" i="2"/>
  <c r="D27" i="2"/>
  <c r="E27" i="2"/>
  <c r="F27" i="2"/>
  <c r="G27" i="2"/>
  <c r="H27" i="2"/>
  <c r="I27" i="2"/>
  <c r="J27" i="2"/>
  <c r="K27" i="2"/>
  <c r="Q27" i="2"/>
  <c r="R27" i="2"/>
  <c r="S27" i="2"/>
  <c r="T27" i="2"/>
  <c r="U27" i="2"/>
  <c r="V27" i="2"/>
  <c r="W27" i="2"/>
  <c r="X27" i="2"/>
  <c r="D41" i="2"/>
  <c r="E41" i="2"/>
  <c r="F41" i="2"/>
  <c r="G41" i="2"/>
  <c r="H41" i="2"/>
  <c r="I41" i="2"/>
  <c r="K41" i="2"/>
  <c r="Q41" i="2"/>
  <c r="R41" i="2"/>
  <c r="S41" i="2"/>
  <c r="T41" i="2"/>
  <c r="U41" i="2"/>
  <c r="V41" i="2"/>
  <c r="W41" i="2"/>
  <c r="X41" i="2"/>
  <c r="I33" i="1"/>
  <c r="H33" i="1"/>
  <c r="K46" i="2"/>
  <c r="J33" i="1"/>
  <c r="F33" i="1"/>
  <c r="K33" i="1"/>
  <c r="G33" i="1"/>
  <c r="D33" i="1"/>
  <c r="C47" i="2"/>
  <c r="G47" i="2"/>
  <c r="E33" i="1"/>
</calcChain>
</file>

<file path=xl/sharedStrings.xml><?xml version="1.0" encoding="utf-8"?>
<sst xmlns="http://schemas.openxmlformats.org/spreadsheetml/2006/main" count="393" uniqueCount="236">
  <si>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</si>
  <si>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</si>
  <si>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</si>
  <si>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</si>
  <si>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</si>
  <si>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</si>
  <si>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</si>
  <si>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</si>
  <si>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</si>
  <si>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</si>
  <si>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</si>
  <si>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</si>
  <si>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</si>
  <si>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</si>
  <si>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</si>
  <si>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</si>
  <si>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</si>
  <si>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</si>
  <si>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</si>
  <si>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Język obcy I</t>
  </si>
  <si>
    <t>RAZEM</t>
  </si>
  <si>
    <t>II</t>
  </si>
  <si>
    <t>Język obcy II</t>
  </si>
  <si>
    <t>III</t>
  </si>
  <si>
    <t>Język obcy III</t>
  </si>
  <si>
    <t>IV</t>
  </si>
  <si>
    <t>V</t>
  </si>
  <si>
    <t>VI</t>
  </si>
  <si>
    <r>
      <t xml:space="preserve">                                       SEMESTR </t>
    </r>
    <r>
      <rPr>
        <sz val="10"/>
        <rFont val="Arial CE"/>
        <charset val="238"/>
      </rPr>
      <t>VII (inż.)</t>
    </r>
  </si>
  <si>
    <t>Seminarium dyplomowe</t>
  </si>
  <si>
    <t>Łączna liczba godzin zajęć dydaktycznych w części "inżynierskiej" wynosi:</t>
  </si>
  <si>
    <t>Łączna liczba godzin wykładowych wynosi:</t>
  </si>
  <si>
    <t>, co stanowi</t>
  </si>
  <si>
    <t>% ogólnej liczby godzin</t>
  </si>
  <si>
    <t>Student kończący studia na poziomie inżynierskim zobowiązany jest do odbycia:</t>
  </si>
  <si>
    <t xml:space="preserve">    zaliczenia praktyki (bez wystawiania oceny) dokonuje opiekun praktyki zawodowej; </t>
  </si>
  <si>
    <t>Chemia ogólna i nieorganiczna E</t>
  </si>
  <si>
    <t xml:space="preserve">Matematyka </t>
  </si>
  <si>
    <t>Chemia organiczna E</t>
  </si>
  <si>
    <t>Mikrobiologia ogólna E</t>
  </si>
  <si>
    <t>Matematyka w biotechnologii</t>
  </si>
  <si>
    <t>Biologia komórki E</t>
  </si>
  <si>
    <t>Fizyka E</t>
  </si>
  <si>
    <t xml:space="preserve">Mechanika płynów </t>
  </si>
  <si>
    <t>BHP z ergonomią</t>
  </si>
  <si>
    <t>Statystyka w biotechnologii</t>
  </si>
  <si>
    <t>Modelowanie biosystemów</t>
  </si>
  <si>
    <t>Bioinformatyka</t>
  </si>
  <si>
    <t>Genetyka E</t>
  </si>
  <si>
    <t>Biochemia I E</t>
  </si>
  <si>
    <t>Technologie biochemiczne</t>
  </si>
  <si>
    <t>Monitoring środowiska</t>
  </si>
  <si>
    <t>Biologia molekularna E</t>
  </si>
  <si>
    <t>Inżynieria genetyczna E</t>
  </si>
  <si>
    <t xml:space="preserve">Ochrona włsności intelektualnej </t>
  </si>
  <si>
    <t>Praca dyplomowa</t>
  </si>
  <si>
    <t>Kultury komórkowe i tkankowe roślin i zwierząt E</t>
  </si>
  <si>
    <t>Anatomia i fizjologia roślin E</t>
  </si>
  <si>
    <t>Biochemia II E</t>
  </si>
  <si>
    <t>Biotechnologia roślin i zwirząt E</t>
  </si>
  <si>
    <t>Enzymologia</t>
  </si>
  <si>
    <t>Ekotoksykologia</t>
  </si>
  <si>
    <t>Oczyszczanie gazów</t>
  </si>
  <si>
    <t>Przedmiot wybieralny III</t>
  </si>
  <si>
    <t>Biotechnologia w inżynierii środowiska</t>
  </si>
  <si>
    <t>Biotechnologia przemysłowa</t>
  </si>
  <si>
    <t xml:space="preserve">Gospodarka odpadami stałymi </t>
  </si>
  <si>
    <t>13 i 14</t>
  </si>
  <si>
    <t xml:space="preserve">Kod </t>
  </si>
  <si>
    <t>Inżynieria procesowa w biotechnologii</t>
  </si>
  <si>
    <t>Przedmiot wybieralny  I</t>
  </si>
  <si>
    <t>Przedmiot wybieralny II</t>
  </si>
  <si>
    <r>
      <t xml:space="preserve">    w wymiarze 6</t>
    </r>
    <r>
      <rPr>
        <b/>
        <sz val="12"/>
        <rFont val="Arial CE"/>
        <family val="2"/>
        <charset val="238"/>
      </rPr>
      <t xml:space="preserve"> tygodni</t>
    </r>
    <r>
      <rPr>
        <sz val="12"/>
        <rFont val="Arial CE"/>
        <family val="2"/>
        <charset val="238"/>
      </rPr>
      <t>, podczas wakacji po sem. VI</t>
    </r>
  </si>
  <si>
    <t>Mikrobiologiczna utylizacja odpadów</t>
  </si>
  <si>
    <t>Niezawodność i ryzyko w inżynierii procesów biotechnologicznych</t>
  </si>
  <si>
    <t>Sensory w systemach pomiarowych procesów biotechnologicznych</t>
  </si>
  <si>
    <t>Biotechnologia wody przemysłowej</t>
  </si>
  <si>
    <t>Metody oczyszczania gazów odlotowych</t>
  </si>
  <si>
    <t>BTN 1101</t>
  </si>
  <si>
    <t>BTN 1102</t>
  </si>
  <si>
    <t>BTN 1103</t>
  </si>
  <si>
    <t>BTN 1104</t>
  </si>
  <si>
    <t>BTN 1105</t>
  </si>
  <si>
    <t>BTN 1106</t>
  </si>
  <si>
    <t>BTN 1107</t>
  </si>
  <si>
    <t>BTN 1201</t>
  </si>
  <si>
    <t>BTN 1202</t>
  </si>
  <si>
    <t>BTN 1203</t>
  </si>
  <si>
    <t>BTN 1204</t>
  </si>
  <si>
    <t>BTN 1205</t>
  </si>
  <si>
    <t>BTN 1206</t>
  </si>
  <si>
    <t>BTN 1207</t>
  </si>
  <si>
    <t>BTN 1301</t>
  </si>
  <si>
    <t>BTN 1302</t>
  </si>
  <si>
    <t>BTN 1303</t>
  </si>
  <si>
    <t>BTN 1304</t>
  </si>
  <si>
    <t>BTN 1305</t>
  </si>
  <si>
    <t>BTN 1306</t>
  </si>
  <si>
    <t>BTN 1307</t>
  </si>
  <si>
    <t>BTN 1308</t>
  </si>
  <si>
    <t>BTN 1401</t>
  </si>
  <si>
    <t>BTN 1402</t>
  </si>
  <si>
    <t>BTN 1403</t>
  </si>
  <si>
    <t>BTN 1404</t>
  </si>
  <si>
    <t>BTN 1405</t>
  </si>
  <si>
    <t>BTN 1406</t>
  </si>
  <si>
    <t>BTN 1407</t>
  </si>
  <si>
    <t>BTN 1408</t>
  </si>
  <si>
    <t>(10 zjazdów)</t>
  </si>
  <si>
    <t>(10 tygodni)</t>
  </si>
  <si>
    <t>PLAN STUDIÓW NIESTACJONARNYCH I STOPNIA (INŻ.)</t>
  </si>
  <si>
    <t>BTN 1501</t>
  </si>
  <si>
    <t>BTN 1502</t>
  </si>
  <si>
    <t>BTN 1503</t>
  </si>
  <si>
    <t>BTSN 1601</t>
  </si>
  <si>
    <t>BTSN 1602</t>
  </si>
  <si>
    <t>BTSN 1603</t>
  </si>
  <si>
    <t>BTSN 1604</t>
  </si>
  <si>
    <t>BTSN 1605</t>
  </si>
  <si>
    <t>BTSN 1606</t>
  </si>
  <si>
    <t>BTSN 1607</t>
  </si>
  <si>
    <t>BTSN 1701</t>
  </si>
  <si>
    <t>BTSN 1702</t>
  </si>
  <si>
    <t>BTSN 1703</t>
  </si>
  <si>
    <t>BTSN 1704</t>
  </si>
  <si>
    <t>BTSN 1705</t>
  </si>
  <si>
    <t>BTSN 1706</t>
  </si>
  <si>
    <t>BTPN 1601</t>
  </si>
  <si>
    <t>BTPN 1602</t>
  </si>
  <si>
    <t>BTPN 1603</t>
  </si>
  <si>
    <t>BTPN 1604</t>
  </si>
  <si>
    <t>BTPN 1605</t>
  </si>
  <si>
    <t>BTPN 1606</t>
  </si>
  <si>
    <t>BTPN 1607</t>
  </si>
  <si>
    <t>BTPN 1701</t>
  </si>
  <si>
    <t>BTPN 1702</t>
  </si>
  <si>
    <t>BTPN 1703</t>
  </si>
  <si>
    <t>BTPN 1704</t>
  </si>
  <si>
    <t>BTPN 1706</t>
  </si>
  <si>
    <t>BTPN 1707</t>
  </si>
  <si>
    <t>Biologiczne oczyszczanie gazów odlotowych</t>
  </si>
  <si>
    <t>Technologie informatyczne</t>
  </si>
  <si>
    <t>Bioinformatyka przemysłowa</t>
  </si>
  <si>
    <t xml:space="preserve">Chemia fizyczna </t>
  </si>
  <si>
    <t xml:space="preserve">Biofizyka </t>
  </si>
  <si>
    <t xml:space="preserve">Analiza instrumentalna w biotechnologii </t>
  </si>
  <si>
    <t>Oczyszczanie ścieków E</t>
  </si>
  <si>
    <t>BTN 1504</t>
  </si>
  <si>
    <t>BTN 1505</t>
  </si>
  <si>
    <t>BTN 1506</t>
  </si>
  <si>
    <t>BTN 1507</t>
  </si>
  <si>
    <t>BTN 1508</t>
  </si>
  <si>
    <t>Bioremediacja w biotechnologii E</t>
  </si>
  <si>
    <t>HES I (A,B)</t>
  </si>
  <si>
    <t>specjalność: biotechnologia w inżynierii środowiska, biotechnologia przemysłowa</t>
  </si>
  <si>
    <t>Wykaz przedmiotów obieralnych z grupy HES:</t>
  </si>
  <si>
    <t>Kod Przedmiotu</t>
  </si>
  <si>
    <t>Wykaz przedmiotów obieralnych kierunkowych :</t>
  </si>
  <si>
    <t>Przedmiot wybieralny I</t>
  </si>
  <si>
    <t>BTN 1504A</t>
  </si>
  <si>
    <t>Chemia ekologiczna</t>
  </si>
  <si>
    <t>BTN 1504B</t>
  </si>
  <si>
    <t>Analityka produktów naturalnych</t>
  </si>
  <si>
    <t>BTN 1504C</t>
  </si>
  <si>
    <t>Metody spektroskopowe i elektrochemiczne w biotechnologii</t>
  </si>
  <si>
    <t>BTN 1505A</t>
  </si>
  <si>
    <t>BTN 1505B</t>
  </si>
  <si>
    <t>BTN 1505C</t>
  </si>
  <si>
    <t>BTN 1506A</t>
  </si>
  <si>
    <t>Biotechnologia osadów ściekowych</t>
  </si>
  <si>
    <t>BTN 1506B</t>
  </si>
  <si>
    <t>Oznaczenia poszczególnych Katedr :</t>
  </si>
  <si>
    <t>Wyjaśnienie oznaczeń :</t>
  </si>
  <si>
    <t>(dotyczy kolumny "Uwagi")</t>
  </si>
  <si>
    <t>egzamin</t>
  </si>
  <si>
    <t>Godziny zlecone</t>
  </si>
  <si>
    <t>wykład</t>
  </si>
  <si>
    <t>Katedra Ciepłownictwa</t>
  </si>
  <si>
    <t xml:space="preserve">C </t>
  </si>
  <si>
    <t>ćwiczenia audytoryjne</t>
  </si>
  <si>
    <t>Katedra Ochrony i Kształtowania Środowiska</t>
  </si>
  <si>
    <t xml:space="preserve">L </t>
  </si>
  <si>
    <t>laboratorium</t>
  </si>
  <si>
    <t>Katedra Systemów Inżynierii Środowiska</t>
  </si>
  <si>
    <t>pracownia specjal.</t>
  </si>
  <si>
    <t>Katedra Technologii w Inżynierii i Ochronie Środowiska</t>
  </si>
  <si>
    <t>ćwiczenia projektowe</t>
  </si>
  <si>
    <t>Zakład Biologii Sanitarnej i Biotechnologii</t>
  </si>
  <si>
    <t>seminarium</t>
  </si>
  <si>
    <t>Zakład Chemii</t>
  </si>
  <si>
    <t>Wydział Informatyki (Katedra Matematyki)</t>
  </si>
  <si>
    <t>Instytut Fizyki (Katedra Fizyki)</t>
  </si>
  <si>
    <t>Studium Praktycznej Nauki Języków Obcych</t>
  </si>
  <si>
    <t>(pieczęć i podpis Dziekana)</t>
  </si>
  <si>
    <t>E</t>
  </si>
  <si>
    <t>.....................................</t>
  </si>
  <si>
    <t>BTN 1107 A</t>
  </si>
  <si>
    <t>BTN 1107 B</t>
  </si>
  <si>
    <r>
      <t>(kierunek:</t>
    </r>
    <r>
      <rPr>
        <b/>
        <sz val="16"/>
        <rFont val="Arial CE"/>
        <charset val="238"/>
      </rPr>
      <t xml:space="preserve"> BIOTECHNOLOGIA</t>
    </r>
    <r>
      <rPr>
        <sz val="16"/>
        <rFont val="Arial CE"/>
        <family val="2"/>
        <charset val="238"/>
      </rPr>
      <t>)</t>
    </r>
  </si>
  <si>
    <t>strona 1/4</t>
  </si>
  <si>
    <t>strona 2/4</t>
  </si>
  <si>
    <t>strona 3/4</t>
  </si>
  <si>
    <t>strona 4/4</t>
  </si>
  <si>
    <t>WBiIS/21</t>
  </si>
  <si>
    <t>Język obcy IV</t>
  </si>
  <si>
    <t>Inżynieria procesowa</t>
  </si>
  <si>
    <t>Aspekty prawne i etyczne biotechnologii</t>
  </si>
  <si>
    <t>HES II</t>
  </si>
  <si>
    <t>Praktyka zawodowa</t>
  </si>
  <si>
    <t>BTSN 1707</t>
  </si>
  <si>
    <t>BTSN 1708</t>
  </si>
  <si>
    <t>Oczyszczanie ścieków przemysłu rolno-spożywczego E</t>
  </si>
  <si>
    <t>Mikrobiologiczna utylizacja odpadów przemysłowych E</t>
  </si>
  <si>
    <t>Biomembrany w biotechnologii E</t>
  </si>
  <si>
    <t>Prawne i społeczne podstawy biotechnologii przemysłowej</t>
  </si>
  <si>
    <r>
      <t xml:space="preserve">Sensory przemysłowe w systemach pomiarowych procesów biotechnologicznych </t>
    </r>
    <r>
      <rPr>
        <sz val="10"/>
        <color indexed="10"/>
        <rFont val="Arial CE"/>
        <charset val="238"/>
      </rPr>
      <t>w przemyśle</t>
    </r>
  </si>
  <si>
    <t>BTPN 1705</t>
  </si>
  <si>
    <t>BTPN 1708</t>
  </si>
  <si>
    <t>Gospodarowanie wodą w przemyśle rolno-spożywczym</t>
  </si>
  <si>
    <t>Uzdatnianie wody dla przemysłu rolno-spożywczego</t>
  </si>
  <si>
    <t>Zastosowanie biotechnologii w ochronie środowiska</t>
  </si>
  <si>
    <t>Niskonakładowe przetwarzanie osadów ściekowych</t>
  </si>
  <si>
    <r>
      <t xml:space="preserve">1) </t>
    </r>
    <r>
      <rPr>
        <b/>
        <sz val="12"/>
        <rFont val="Arial CE"/>
        <family val="2"/>
        <charset val="238"/>
      </rPr>
      <t>Praktyki kierunkowej (zawodowej)</t>
    </r>
    <r>
      <rPr>
        <sz val="12"/>
        <rFont val="Arial CE"/>
        <family val="2"/>
        <charset val="238"/>
      </rPr>
      <t xml:space="preserve"> w zakładach pracy;</t>
    </r>
  </si>
  <si>
    <t>HES I, HES II</t>
  </si>
  <si>
    <t xml:space="preserve">     BTSN/BTPN 1705 A</t>
  </si>
  <si>
    <t xml:space="preserve">     BTSN/BTPN 1705 B</t>
  </si>
  <si>
    <t>Zgodnie z aktualną ofertą WBiIŚ</t>
  </si>
  <si>
    <t xml:space="preserve">Wychowanie fizyczne </t>
  </si>
  <si>
    <t>BTSN 1709</t>
  </si>
  <si>
    <t>BTPN 1709</t>
  </si>
  <si>
    <t>Język obcy V ( E)</t>
  </si>
  <si>
    <t>13.05.2015r.</t>
  </si>
  <si>
    <t xml:space="preserve">(zatwierdzony przez Radę Wydziału w dniu 27 lutego 2013r.,wraz ze zmianami zatwierdzonymi w dniu 13.05.2015r.) </t>
  </si>
  <si>
    <t>(obowiązuje studentów, którzy rozpoczęli studia w roku akad. 2015/2016)</t>
  </si>
  <si>
    <t>Studium Wychowania Fizycznego i Sportu</t>
  </si>
  <si>
    <r>
      <t>Plan studiów został zatwierdzony przez Radę Wydziału w dniu</t>
    </r>
    <r>
      <rPr>
        <b/>
        <sz val="11"/>
        <color indexed="10"/>
        <rFont val="Czcionka tekstu podstawowego"/>
        <charset val="238"/>
      </rPr>
      <t xml:space="preserve"> </t>
    </r>
    <r>
      <rPr>
        <b/>
        <sz val="11"/>
        <rFont val="Czcionka tekstu podstawowego"/>
        <charset val="238"/>
      </rPr>
      <t>13.05.2015r.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</si>
</sst>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45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4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10"/>
      <name val="Arial CE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6"/>
      <color indexed="10"/>
      <name val="Arial CE"/>
      <family val="2"/>
      <charset val="238"/>
    </font>
    <font>
      <sz val="16"/>
      <color indexed="10"/>
      <name val="Arial CE"/>
      <charset val="238"/>
    </font>
    <font>
      <sz val="10"/>
      <color indexed="10"/>
      <name val="Arial CE"/>
      <charset val="238"/>
    </font>
    <font>
      <b/>
      <u/>
      <sz val="10"/>
      <name val="Arial CE"/>
      <charset val="238"/>
    </font>
    <font>
      <b/>
      <sz val="16"/>
      <color indexed="10"/>
      <name val="Arial CE"/>
      <charset val="238"/>
    </font>
    <font>
      <u/>
      <sz val="10"/>
      <name val="Arial CE"/>
      <charset val="238"/>
    </font>
    <font>
      <b/>
      <u/>
      <sz val="10"/>
      <color indexed="10"/>
      <name val="Arial CE"/>
      <charset val="238"/>
    </font>
    <font>
      <sz val="12"/>
      <name val="Arial CE"/>
      <charset val="238"/>
    </font>
    <font>
      <b/>
      <u/>
      <sz val="14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i/>
      <sz val="12"/>
      <name val="Arial CE"/>
      <charset val="238"/>
    </font>
    <font>
      <sz val="11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0"/>
      <color indexed="10"/>
      <name val="Arial CE"/>
      <charset val="238"/>
    </font>
    <font>
      <b/>
      <sz val="11"/>
      <name val="Czcionka tekstu podstawowego"/>
      <charset val="238"/>
    </font>
    <font>
      <b/>
      <sz val="11"/>
      <color indexed="10"/>
      <name val="Czcionka tekstu podstawowego"/>
      <charset val="238"/>
    </font>
    <font>
      <sz val="10"/>
      <color theme="1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24">
    <xf numFmtId="0" fontId="0" fillId="0" borderId="0" xfId="0"/>
    <xf numFmtId="0" fontId="2" fillId="0" borderId="0" xfId="0" applyFont="1"/>
    <xf numFmtId="0" fontId="3" fillId="0" borderId="0" xfId="0" applyFont="1"/>
    <xf numFmtId="16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0" fillId="0" borderId="0" xfId="0" applyFill="1"/>
    <xf numFmtId="0" fontId="9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0" fillId="0" borderId="0" xfId="0" applyFill="1" applyBorder="1"/>
    <xf numFmtId="0" fontId="13" fillId="0" borderId="0" xfId="0" applyFont="1"/>
    <xf numFmtId="0" fontId="14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172" fontId="2" fillId="0" borderId="1" xfId="0" applyNumberFormat="1" applyFont="1" applyBorder="1"/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/>
    <xf numFmtId="0" fontId="18" fillId="0" borderId="0" xfId="0" applyFont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/>
    <xf numFmtId="0" fontId="0" fillId="3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3" borderId="17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9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right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4" xfId="0" applyFont="1" applyFill="1" applyBorder="1" applyAlignment="1">
      <alignment horizontal="right" vertical="center"/>
    </xf>
    <xf numFmtId="0" fontId="9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vertical="center" wrapText="1"/>
    </xf>
    <xf numFmtId="0" fontId="11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9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15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16" fontId="9" fillId="3" borderId="28" xfId="0" applyNumberFormat="1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vertical="center"/>
    </xf>
    <xf numFmtId="0" fontId="0" fillId="2" borderId="32" xfId="0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1" fillId="2" borderId="41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11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11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25" fillId="0" borderId="0" xfId="1" applyFont="1"/>
    <xf numFmtId="0" fontId="32" fillId="0" borderId="0" xfId="1" applyFont="1" applyBorder="1" applyAlignment="1">
      <alignment vertical="center"/>
    </xf>
    <xf numFmtId="0" fontId="35" fillId="0" borderId="0" xfId="0" applyFont="1"/>
    <xf numFmtId="0" fontId="0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0" fontId="28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32" fillId="0" borderId="0" xfId="1" applyFont="1" applyBorder="1" applyAlignment="1">
      <alignment horizontal="left" vertical="center"/>
    </xf>
    <xf numFmtId="0" fontId="33" fillId="0" borderId="0" xfId="1" applyFont="1" applyBorder="1" applyAlignment="1">
      <alignment horizontal="center" vertical="center"/>
    </xf>
    <xf numFmtId="0" fontId="33" fillId="0" borderId="0" xfId="1" applyFont="1" applyAlignment="1">
      <alignment vertical="center"/>
    </xf>
    <xf numFmtId="0" fontId="34" fillId="0" borderId="0" xfId="1" applyFont="1" applyBorder="1" applyAlignment="1">
      <alignment horizontal="center" vertical="center"/>
    </xf>
    <xf numFmtId="0" fontId="3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7" fillId="0" borderId="0" xfId="1" applyFont="1" applyFill="1" applyBorder="1" applyAlignment="1">
      <alignment horizontal="right" vertical="center"/>
    </xf>
    <xf numFmtId="0" fontId="3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8" fillId="0" borderId="0" xfId="1" applyFont="1" applyAlignment="1">
      <alignment vertical="center"/>
    </xf>
    <xf numFmtId="0" fontId="0" fillId="0" borderId="0" xfId="1" applyFont="1" applyAlignment="1">
      <alignment horizontal="right" vertical="center"/>
    </xf>
    <xf numFmtId="0" fontId="9" fillId="0" borderId="0" xfId="1" applyFont="1"/>
    <xf numFmtId="0" fontId="0" fillId="3" borderId="15" xfId="0" applyFill="1" applyBorder="1" applyAlignment="1">
      <alignment vertical="center" wrapText="1"/>
    </xf>
    <xf numFmtId="0" fontId="0" fillId="3" borderId="24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1" applyFont="1" applyAlignment="1">
      <alignment vertical="center"/>
    </xf>
    <xf numFmtId="0" fontId="0" fillId="2" borderId="19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11" fillId="3" borderId="28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ont="1" applyFill="1" applyBorder="1" applyAlignment="1">
      <alignment vertical="center"/>
    </xf>
    <xf numFmtId="0" fontId="0" fillId="3" borderId="43" xfId="0" applyFill="1" applyBorder="1" applyAlignment="1">
      <alignment vertical="center"/>
    </xf>
    <xf numFmtId="0" fontId="9" fillId="3" borderId="44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10" fillId="0" borderId="30" xfId="0" applyFont="1" applyBorder="1" applyAlignment="1">
      <alignment horizontal="center" vertical="center" wrapText="1"/>
    </xf>
    <xf numFmtId="0" fontId="2" fillId="0" borderId="0" xfId="0" applyFont="1" applyAlignment="1"/>
    <xf numFmtId="0" fontId="3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topLeftCell="A46" zoomScale="84" zoomScaleNormal="84" workbookViewId="0">
      <selection activeCell="I7" sqref="I7"/>
    </sheetView>
  </sheetViews>
  <sheetFormatPr baseColWidth="10" defaultRowHeight="13"/>
  <cols>
    <col min="1" max="1" width="4.83203125" customWidth="1"/>
    <col min="2" max="2" width="42.5" customWidth="1"/>
    <col min="3" max="3" width="14.83203125" customWidth="1"/>
    <col min="4" max="9" width="5.6640625" customWidth="1"/>
    <col min="10" max="10" width="14.1640625" customWidth="1"/>
    <col min="11" max="11" width="18.6640625" customWidth="1"/>
    <col min="12" max="12" width="8.83203125" customWidth="1"/>
    <col min="13" max="13" width="9.33203125" customWidth="1"/>
    <col min="14" max="256" width="8.83203125" customWidth="1"/>
  </cols>
  <sheetData>
    <row r="2" spans="1:12" s="2" customFormat="1" ht="16">
      <c r="A2" s="1" t="s">
        <v>0</v>
      </c>
      <c r="F2" s="3" t="s">
        <v>199</v>
      </c>
      <c r="J2" s="1"/>
      <c r="K2" s="214" t="s">
        <v>231</v>
      </c>
      <c r="L2" s="215"/>
    </row>
    <row r="3" spans="1:12" s="2" customFormat="1" ht="18" customHeight="1">
      <c r="A3" s="1" t="s">
        <v>1</v>
      </c>
    </row>
    <row r="4" spans="1:12" s="5" customFormat="1" ht="39" customHeight="1">
      <c r="A4" s="4" t="s">
        <v>110</v>
      </c>
      <c r="L4" s="6" t="s">
        <v>198</v>
      </c>
    </row>
    <row r="5" spans="1:12" s="5" customFormat="1" ht="15.75" customHeight="1">
      <c r="A5" s="4"/>
      <c r="B5" s="7" t="s">
        <v>154</v>
      </c>
      <c r="C5" s="8"/>
      <c r="D5" s="8"/>
      <c r="E5" s="8"/>
      <c r="F5" s="8"/>
      <c r="G5" s="8"/>
      <c r="H5" s="8"/>
      <c r="L5" s="6"/>
    </row>
    <row r="6" spans="1:12" s="5" customFormat="1" ht="15.75" customHeight="1">
      <c r="A6" s="213" t="s">
        <v>232</v>
      </c>
    </row>
    <row r="7" spans="1:12" s="5" customFormat="1" ht="15.75" customHeight="1">
      <c r="A7" s="213" t="s">
        <v>233</v>
      </c>
    </row>
    <row r="8" spans="1:12" s="5" customFormat="1" ht="15.75" customHeight="1">
      <c r="A8" s="9"/>
    </row>
    <row r="9" spans="1:12" s="2" customFormat="1" ht="16">
      <c r="A9" s="1"/>
    </row>
    <row r="10" spans="1:12" ht="12.75" customHeight="1" thickBot="1">
      <c r="A10" s="39"/>
      <c r="B10" s="122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2" ht="14" customHeight="1" thickBot="1">
      <c r="A11" s="34"/>
      <c r="B11" s="35"/>
      <c r="C11" s="35"/>
      <c r="D11" s="35"/>
      <c r="E11" s="35"/>
      <c r="F11" s="36" t="s">
        <v>2</v>
      </c>
      <c r="G11" s="35"/>
      <c r="H11" s="123" t="s">
        <v>3</v>
      </c>
      <c r="I11" s="35"/>
      <c r="J11" s="35"/>
      <c r="K11" s="37" t="s">
        <v>108</v>
      </c>
      <c r="L11" s="38"/>
    </row>
    <row r="12" spans="1:12">
      <c r="A12" s="124" t="s">
        <v>4</v>
      </c>
      <c r="B12" s="75" t="s">
        <v>5</v>
      </c>
      <c r="C12" s="125" t="s">
        <v>6</v>
      </c>
      <c r="D12" s="126" t="s">
        <v>7</v>
      </c>
      <c r="E12" s="127"/>
      <c r="F12" s="127"/>
      <c r="G12" s="127"/>
      <c r="H12" s="127"/>
      <c r="I12" s="128"/>
      <c r="J12" s="125" t="s">
        <v>8</v>
      </c>
      <c r="K12" s="75" t="s">
        <v>9</v>
      </c>
      <c r="L12" s="79" t="s">
        <v>10</v>
      </c>
    </row>
    <row r="13" spans="1:12" ht="14" thickBot="1">
      <c r="A13" s="129"/>
      <c r="B13" s="130"/>
      <c r="C13" s="131"/>
      <c r="D13" s="132" t="s">
        <v>11</v>
      </c>
      <c r="E13" s="132" t="s">
        <v>12</v>
      </c>
      <c r="F13" s="132" t="s">
        <v>13</v>
      </c>
      <c r="G13" s="132" t="s">
        <v>14</v>
      </c>
      <c r="H13" s="132" t="s">
        <v>15</v>
      </c>
      <c r="I13" s="132" t="s">
        <v>16</v>
      </c>
      <c r="J13" s="132" t="s">
        <v>17</v>
      </c>
      <c r="K13" s="133" t="s">
        <v>18</v>
      </c>
      <c r="L13" s="134"/>
    </row>
    <row r="14" spans="1:12" ht="20" customHeight="1">
      <c r="A14" s="51">
        <v>1</v>
      </c>
      <c r="B14" s="52" t="s">
        <v>36</v>
      </c>
      <c r="C14" s="53" t="s">
        <v>78</v>
      </c>
      <c r="D14" s="53">
        <v>2</v>
      </c>
      <c r="E14" s="53">
        <v>1</v>
      </c>
      <c r="F14" s="53">
        <v>2</v>
      </c>
      <c r="G14" s="53"/>
      <c r="H14" s="53"/>
      <c r="I14" s="53"/>
      <c r="J14" s="53">
        <v>50</v>
      </c>
      <c r="K14" s="53">
        <v>7</v>
      </c>
      <c r="L14" s="54">
        <v>16</v>
      </c>
    </row>
    <row r="15" spans="1:12" ht="20" customHeight="1">
      <c r="A15" s="55">
        <v>2</v>
      </c>
      <c r="B15" s="56" t="s">
        <v>37</v>
      </c>
      <c r="C15" s="57" t="s">
        <v>79</v>
      </c>
      <c r="D15" s="57">
        <v>1</v>
      </c>
      <c r="E15" s="57">
        <v>1</v>
      </c>
      <c r="F15" s="57"/>
      <c r="G15" s="57"/>
      <c r="H15" s="57"/>
      <c r="I15" s="57"/>
      <c r="J15" s="57">
        <v>20</v>
      </c>
      <c r="K15" s="57">
        <v>4</v>
      </c>
      <c r="L15" s="58">
        <v>21</v>
      </c>
    </row>
    <row r="16" spans="1:12" ht="20" customHeight="1">
      <c r="A16" s="55">
        <v>3</v>
      </c>
      <c r="B16" s="56" t="s">
        <v>42</v>
      </c>
      <c r="C16" s="57" t="s">
        <v>80</v>
      </c>
      <c r="D16" s="57">
        <v>2</v>
      </c>
      <c r="E16" s="57"/>
      <c r="F16" s="57">
        <v>1</v>
      </c>
      <c r="G16" s="57"/>
      <c r="H16" s="57"/>
      <c r="I16" s="57"/>
      <c r="J16" s="57">
        <v>30</v>
      </c>
      <c r="K16" s="57">
        <v>5</v>
      </c>
      <c r="L16" s="58">
        <v>22</v>
      </c>
    </row>
    <row r="17" spans="1:14" ht="20" customHeight="1">
      <c r="A17" s="55">
        <v>4</v>
      </c>
      <c r="B17" s="56" t="s">
        <v>41</v>
      </c>
      <c r="C17" s="57" t="s">
        <v>81</v>
      </c>
      <c r="D17" s="57">
        <v>2</v>
      </c>
      <c r="E17" s="57"/>
      <c r="F17" s="57">
        <v>2</v>
      </c>
      <c r="G17" s="39"/>
      <c r="H17" s="57"/>
      <c r="I17" s="57"/>
      <c r="J17" s="57">
        <v>40</v>
      </c>
      <c r="K17" s="57">
        <v>7</v>
      </c>
      <c r="L17" s="58">
        <v>15</v>
      </c>
    </row>
    <row r="18" spans="1:14" ht="20" customHeight="1">
      <c r="A18" s="60">
        <v>5</v>
      </c>
      <c r="B18" s="61" t="s">
        <v>19</v>
      </c>
      <c r="C18" s="62" t="s">
        <v>82</v>
      </c>
      <c r="D18" s="62"/>
      <c r="E18" s="62">
        <v>2</v>
      </c>
      <c r="F18" s="62"/>
      <c r="G18" s="62"/>
      <c r="H18" s="62"/>
      <c r="I18" s="62"/>
      <c r="J18" s="62">
        <v>20</v>
      </c>
      <c r="K18" s="62">
        <v>2</v>
      </c>
      <c r="L18" s="63">
        <v>23</v>
      </c>
    </row>
    <row r="19" spans="1:14" ht="20" customHeight="1">
      <c r="A19" s="55">
        <v>8</v>
      </c>
      <c r="B19" s="56" t="s">
        <v>141</v>
      </c>
      <c r="C19" s="57" t="s">
        <v>83</v>
      </c>
      <c r="D19" s="57"/>
      <c r="E19" s="57"/>
      <c r="F19" s="57"/>
      <c r="G19" s="57">
        <v>2</v>
      </c>
      <c r="H19" s="57"/>
      <c r="I19" s="57"/>
      <c r="J19" s="57">
        <v>20</v>
      </c>
      <c r="K19" s="57">
        <v>3</v>
      </c>
      <c r="L19" s="58">
        <v>13</v>
      </c>
    </row>
    <row r="20" spans="1:14" ht="20" customHeight="1" thickBot="1">
      <c r="A20" s="89">
        <v>9</v>
      </c>
      <c r="B20" s="113" t="s">
        <v>153</v>
      </c>
      <c r="C20" s="91" t="s">
        <v>84</v>
      </c>
      <c r="D20" s="91">
        <v>2</v>
      </c>
      <c r="E20" s="91"/>
      <c r="F20" s="91"/>
      <c r="G20" s="91"/>
      <c r="H20" s="91"/>
      <c r="I20" s="91"/>
      <c r="J20" s="91">
        <v>20</v>
      </c>
      <c r="K20" s="91">
        <v>2</v>
      </c>
      <c r="L20" s="135"/>
    </row>
    <row r="21" spans="1:14" ht="20" customHeight="1" thickBot="1">
      <c r="A21" s="65"/>
      <c r="B21" s="65"/>
      <c r="C21" s="94" t="s">
        <v>20</v>
      </c>
      <c r="D21" s="95">
        <f>SUM(D14:D20)</f>
        <v>9</v>
      </c>
      <c r="E21" s="95">
        <f t="shared" ref="E21:J21" si="0">SUM(E14:E20)</f>
        <v>4</v>
      </c>
      <c r="F21" s="95">
        <f t="shared" si="0"/>
        <v>5</v>
      </c>
      <c r="G21" s="95">
        <f t="shared" si="0"/>
        <v>2</v>
      </c>
      <c r="H21" s="95">
        <f t="shared" si="0"/>
        <v>0</v>
      </c>
      <c r="I21" s="95">
        <f t="shared" si="0"/>
        <v>0</v>
      </c>
      <c r="J21" s="95">
        <f t="shared" si="0"/>
        <v>200</v>
      </c>
      <c r="K21" s="95">
        <f>SUM(K14:K20)</f>
        <v>30</v>
      </c>
      <c r="L21" s="136"/>
    </row>
    <row r="22" spans="1:14" ht="30" customHeight="1" thickBot="1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</row>
    <row r="23" spans="1:14" ht="14" customHeight="1" thickBot="1">
      <c r="A23" s="137"/>
      <c r="B23" s="138"/>
      <c r="C23" s="138"/>
      <c r="D23" s="138"/>
      <c r="E23" s="138"/>
      <c r="F23" s="139" t="s">
        <v>2</v>
      </c>
      <c r="G23" s="138"/>
      <c r="H23" s="138" t="s">
        <v>21</v>
      </c>
      <c r="I23" s="138"/>
      <c r="J23" s="138"/>
      <c r="K23" s="37" t="s">
        <v>109</v>
      </c>
      <c r="L23" s="68"/>
    </row>
    <row r="24" spans="1:14">
      <c r="A24" s="140" t="s">
        <v>4</v>
      </c>
      <c r="B24" s="48" t="s">
        <v>5</v>
      </c>
      <c r="C24" s="48" t="s">
        <v>6</v>
      </c>
      <c r="D24" s="98"/>
      <c r="E24" s="98" t="s">
        <v>7</v>
      </c>
      <c r="F24" s="98"/>
      <c r="G24" s="98"/>
      <c r="H24" s="98"/>
      <c r="I24" s="99"/>
      <c r="J24" s="141" t="s">
        <v>8</v>
      </c>
      <c r="K24" s="48" t="s">
        <v>9</v>
      </c>
      <c r="L24" s="50" t="s">
        <v>10</v>
      </c>
    </row>
    <row r="25" spans="1:14" ht="14" thickBot="1">
      <c r="A25" s="142"/>
      <c r="B25" s="47"/>
      <c r="C25" s="47"/>
      <c r="D25" s="48" t="s">
        <v>11</v>
      </c>
      <c r="E25" s="48" t="s">
        <v>12</v>
      </c>
      <c r="F25" s="48" t="s">
        <v>13</v>
      </c>
      <c r="G25" s="48" t="s">
        <v>14</v>
      </c>
      <c r="H25" s="48" t="s">
        <v>15</v>
      </c>
      <c r="I25" s="48" t="s">
        <v>16</v>
      </c>
      <c r="J25" s="143" t="s">
        <v>17</v>
      </c>
      <c r="K25" s="144" t="s">
        <v>18</v>
      </c>
      <c r="L25" s="50"/>
    </row>
    <row r="26" spans="1:14" ht="20" customHeight="1">
      <c r="A26" s="51">
        <v>1</v>
      </c>
      <c r="B26" s="52" t="s">
        <v>38</v>
      </c>
      <c r="C26" s="53" t="s">
        <v>85</v>
      </c>
      <c r="D26" s="53">
        <v>2</v>
      </c>
      <c r="E26" s="53"/>
      <c r="F26" s="53">
        <v>2</v>
      </c>
      <c r="G26" s="53"/>
      <c r="H26" s="53"/>
      <c r="I26" s="53"/>
      <c r="J26" s="53">
        <v>40</v>
      </c>
      <c r="K26" s="53">
        <v>6</v>
      </c>
      <c r="L26" s="54">
        <v>16</v>
      </c>
    </row>
    <row r="27" spans="1:14" ht="20" customHeight="1">
      <c r="A27" s="55">
        <v>2</v>
      </c>
      <c r="B27" s="145" t="s">
        <v>143</v>
      </c>
      <c r="C27" s="146" t="s">
        <v>86</v>
      </c>
      <c r="D27" s="146">
        <v>1</v>
      </c>
      <c r="E27" s="146"/>
      <c r="F27" s="146">
        <v>2</v>
      </c>
      <c r="G27" s="146"/>
      <c r="H27" s="146"/>
      <c r="I27" s="146"/>
      <c r="J27" s="146">
        <v>30</v>
      </c>
      <c r="K27" s="146">
        <v>5</v>
      </c>
      <c r="L27" s="147">
        <v>16</v>
      </c>
      <c r="M27" s="10"/>
      <c r="N27" s="10"/>
    </row>
    <row r="28" spans="1:14" ht="20" customHeight="1">
      <c r="A28" s="55">
        <v>3</v>
      </c>
      <c r="B28" s="56" t="s">
        <v>144</v>
      </c>
      <c r="C28" s="57" t="s">
        <v>87</v>
      </c>
      <c r="D28" s="57">
        <v>1</v>
      </c>
      <c r="E28" s="57">
        <v>2</v>
      </c>
      <c r="F28" s="57"/>
      <c r="G28" s="39"/>
      <c r="H28" s="57"/>
      <c r="I28" s="57"/>
      <c r="J28" s="57">
        <v>30</v>
      </c>
      <c r="K28" s="57">
        <v>4</v>
      </c>
      <c r="L28" s="58">
        <v>16</v>
      </c>
    </row>
    <row r="29" spans="1:14" ht="20" customHeight="1">
      <c r="A29" s="55">
        <v>4</v>
      </c>
      <c r="B29" s="56" t="s">
        <v>40</v>
      </c>
      <c r="C29" s="57" t="s">
        <v>88</v>
      </c>
      <c r="D29" s="148">
        <v>1</v>
      </c>
      <c r="E29" s="57">
        <v>2</v>
      </c>
      <c r="F29" s="57"/>
      <c r="G29" s="57"/>
      <c r="H29" s="57"/>
      <c r="I29" s="57"/>
      <c r="J29" s="57">
        <v>30</v>
      </c>
      <c r="K29" s="57">
        <v>4</v>
      </c>
      <c r="L29" s="58" t="s">
        <v>203</v>
      </c>
    </row>
    <row r="30" spans="1:14" ht="20" customHeight="1">
      <c r="A30" s="55">
        <v>5</v>
      </c>
      <c r="B30" s="56" t="s">
        <v>39</v>
      </c>
      <c r="C30" s="57" t="s">
        <v>89</v>
      </c>
      <c r="D30" s="57">
        <v>2</v>
      </c>
      <c r="E30" s="57"/>
      <c r="F30" s="57">
        <v>2</v>
      </c>
      <c r="G30" s="57"/>
      <c r="H30" s="57"/>
      <c r="I30" s="57"/>
      <c r="J30" s="57">
        <v>40</v>
      </c>
      <c r="K30" s="57">
        <v>5</v>
      </c>
      <c r="L30" s="58">
        <v>15</v>
      </c>
    </row>
    <row r="31" spans="1:14" ht="20" customHeight="1">
      <c r="A31" s="55">
        <v>6</v>
      </c>
      <c r="B31" s="56" t="s">
        <v>57</v>
      </c>
      <c r="C31" s="57" t="s">
        <v>90</v>
      </c>
      <c r="D31" s="57">
        <v>2</v>
      </c>
      <c r="E31" s="57"/>
      <c r="F31" s="57">
        <v>2</v>
      </c>
      <c r="G31" s="39"/>
      <c r="H31" s="57"/>
      <c r="I31" s="57"/>
      <c r="J31" s="57">
        <v>40</v>
      </c>
      <c r="K31" s="57">
        <v>4</v>
      </c>
      <c r="L31" s="58">
        <v>15</v>
      </c>
    </row>
    <row r="32" spans="1:14" ht="20" customHeight="1" thickBot="1">
      <c r="A32" s="60">
        <v>7</v>
      </c>
      <c r="B32" s="113" t="s">
        <v>22</v>
      </c>
      <c r="C32" s="61" t="s">
        <v>91</v>
      </c>
      <c r="D32" s="149"/>
      <c r="E32" s="149">
        <v>2</v>
      </c>
      <c r="F32" s="150"/>
      <c r="G32" s="150"/>
      <c r="H32" s="149"/>
      <c r="I32" s="150"/>
      <c r="J32" s="149">
        <v>20</v>
      </c>
      <c r="K32" s="149">
        <v>2</v>
      </c>
      <c r="L32" s="81">
        <v>23</v>
      </c>
    </row>
    <row r="33" spans="1:12" ht="20" customHeight="1" thickBot="1">
      <c r="A33" s="151"/>
      <c r="B33" s="152"/>
      <c r="C33" s="66" t="s">
        <v>20</v>
      </c>
      <c r="D33" s="95">
        <f t="shared" ref="D33:K33" ca="1" si="1">SUM(D26:D33)</f>
        <v>9</v>
      </c>
      <c r="E33" s="95">
        <f t="shared" ca="1" si="1"/>
        <v>6</v>
      </c>
      <c r="F33" s="95">
        <f t="shared" ca="1" si="1"/>
        <v>8</v>
      </c>
      <c r="G33" s="95">
        <f t="shared" ca="1" si="1"/>
        <v>0</v>
      </c>
      <c r="H33" s="95">
        <f t="shared" ca="1" si="1"/>
        <v>0</v>
      </c>
      <c r="I33" s="95">
        <f t="shared" ca="1" si="1"/>
        <v>0</v>
      </c>
      <c r="J33" s="95">
        <f t="shared" ca="1" si="1"/>
        <v>230</v>
      </c>
      <c r="K33" s="95">
        <f t="shared" ca="1" si="1"/>
        <v>30</v>
      </c>
      <c r="L33" s="136"/>
    </row>
    <row r="34" spans="1:12" ht="20" customHeight="1">
      <c r="A34" s="65"/>
      <c r="B34" s="65"/>
      <c r="C34" s="39"/>
      <c r="D34" s="39"/>
      <c r="E34" s="39"/>
      <c r="F34" s="39"/>
      <c r="G34" s="39"/>
      <c r="H34" s="39"/>
      <c r="I34" s="39"/>
      <c r="J34" s="65"/>
      <c r="K34" s="39"/>
      <c r="L34" s="39"/>
    </row>
    <row r="35" spans="1:12" ht="29.25" customHeight="1" thickBot="1">
      <c r="A35" s="65"/>
      <c r="B35" s="65"/>
      <c r="C35" s="65"/>
      <c r="D35" s="65"/>
      <c r="E35" s="65"/>
      <c r="F35" s="65"/>
      <c r="G35" s="65"/>
      <c r="H35" s="65"/>
      <c r="I35" s="65"/>
      <c r="J35" s="39"/>
      <c r="K35" s="65"/>
      <c r="L35" s="65"/>
    </row>
    <row r="36" spans="1:12" ht="14" customHeight="1" thickBot="1">
      <c r="A36" s="153"/>
      <c r="B36" s="138"/>
      <c r="C36" s="138"/>
      <c r="D36" s="138"/>
      <c r="E36" s="138"/>
      <c r="F36" s="139" t="s">
        <v>2</v>
      </c>
      <c r="G36" s="138"/>
      <c r="H36" s="138" t="s">
        <v>23</v>
      </c>
      <c r="I36" s="138"/>
      <c r="J36" s="138"/>
      <c r="K36" s="37" t="s">
        <v>109</v>
      </c>
      <c r="L36" s="68"/>
    </row>
    <row r="37" spans="1:12">
      <c r="A37" s="154" t="s">
        <v>4</v>
      </c>
      <c r="B37" s="48" t="s">
        <v>5</v>
      </c>
      <c r="C37" s="48" t="s">
        <v>6</v>
      </c>
      <c r="D37" s="98"/>
      <c r="E37" s="98" t="s">
        <v>7</v>
      </c>
      <c r="F37" s="98"/>
      <c r="G37" s="98"/>
      <c r="H37" s="98"/>
      <c r="I37" s="99"/>
      <c r="J37" s="48" t="s">
        <v>8</v>
      </c>
      <c r="K37" s="48" t="s">
        <v>9</v>
      </c>
      <c r="L37" s="50" t="s">
        <v>10</v>
      </c>
    </row>
    <row r="38" spans="1:12" ht="14" thickBot="1">
      <c r="A38" s="46"/>
      <c r="B38" s="47"/>
      <c r="C38" s="47"/>
      <c r="D38" s="48" t="s">
        <v>11</v>
      </c>
      <c r="E38" s="48" t="s">
        <v>12</v>
      </c>
      <c r="F38" s="48" t="s">
        <v>13</v>
      </c>
      <c r="G38" s="48" t="s">
        <v>14</v>
      </c>
      <c r="H38" s="48" t="s">
        <v>15</v>
      </c>
      <c r="I38" s="48" t="s">
        <v>16</v>
      </c>
      <c r="J38" s="48" t="s">
        <v>17</v>
      </c>
      <c r="K38" s="144" t="s">
        <v>18</v>
      </c>
      <c r="L38" s="50"/>
    </row>
    <row r="39" spans="1:12" ht="20" customHeight="1">
      <c r="A39" s="51">
        <v>1</v>
      </c>
      <c r="B39" s="52" t="s">
        <v>45</v>
      </c>
      <c r="C39" s="52" t="s">
        <v>92</v>
      </c>
      <c r="D39" s="53">
        <v>1</v>
      </c>
      <c r="E39" s="53">
        <v>2</v>
      </c>
      <c r="F39" s="53"/>
      <c r="G39" s="53"/>
      <c r="H39" s="53"/>
      <c r="I39" s="53"/>
      <c r="J39" s="53">
        <v>30</v>
      </c>
      <c r="K39" s="53">
        <v>4</v>
      </c>
      <c r="L39" s="54">
        <v>13</v>
      </c>
    </row>
    <row r="40" spans="1:12" ht="20" customHeight="1">
      <c r="A40" s="55">
        <v>2</v>
      </c>
      <c r="B40" s="56" t="s">
        <v>43</v>
      </c>
      <c r="C40" s="57" t="s">
        <v>93</v>
      </c>
      <c r="D40" s="57">
        <v>1</v>
      </c>
      <c r="E40" s="57"/>
      <c r="F40" s="57">
        <v>1</v>
      </c>
      <c r="G40" s="57"/>
      <c r="H40" s="57"/>
      <c r="I40" s="57"/>
      <c r="J40" s="57">
        <v>20</v>
      </c>
      <c r="K40" s="57">
        <v>3</v>
      </c>
      <c r="L40" s="58">
        <v>11</v>
      </c>
    </row>
    <row r="41" spans="1:12" ht="20" customHeight="1">
      <c r="A41" s="55">
        <v>3</v>
      </c>
      <c r="B41" s="56" t="s">
        <v>145</v>
      </c>
      <c r="C41" s="57" t="s">
        <v>94</v>
      </c>
      <c r="D41" s="57">
        <v>1</v>
      </c>
      <c r="E41" s="57"/>
      <c r="F41" s="57">
        <v>2</v>
      </c>
      <c r="G41" s="57"/>
      <c r="H41" s="57"/>
      <c r="I41" s="57"/>
      <c r="J41" s="57">
        <v>30</v>
      </c>
      <c r="K41" s="57">
        <v>4</v>
      </c>
      <c r="L41" s="58">
        <v>16</v>
      </c>
    </row>
    <row r="42" spans="1:12" ht="20" customHeight="1">
      <c r="A42" s="55">
        <v>4</v>
      </c>
      <c r="B42" s="56" t="s">
        <v>49</v>
      </c>
      <c r="C42" s="57" t="s">
        <v>95</v>
      </c>
      <c r="D42" s="57">
        <v>1</v>
      </c>
      <c r="E42" s="57"/>
      <c r="F42" s="57">
        <v>2</v>
      </c>
      <c r="G42" s="57"/>
      <c r="H42" s="57"/>
      <c r="I42" s="57"/>
      <c r="J42" s="57">
        <v>30</v>
      </c>
      <c r="K42" s="57">
        <v>5</v>
      </c>
      <c r="L42" s="58">
        <v>16</v>
      </c>
    </row>
    <row r="43" spans="1:12" ht="20" customHeight="1">
      <c r="A43" s="55">
        <v>5</v>
      </c>
      <c r="B43" s="56" t="s">
        <v>56</v>
      </c>
      <c r="C43" s="57" t="s">
        <v>96</v>
      </c>
      <c r="D43" s="57">
        <v>2</v>
      </c>
      <c r="E43" s="57"/>
      <c r="F43" s="57">
        <v>2</v>
      </c>
      <c r="G43" s="39"/>
      <c r="H43" s="57"/>
      <c r="I43" s="57"/>
      <c r="J43" s="57">
        <v>40</v>
      </c>
      <c r="K43" s="57">
        <v>4</v>
      </c>
      <c r="L43" s="58">
        <v>15</v>
      </c>
    </row>
    <row r="44" spans="1:12" ht="20" customHeight="1">
      <c r="A44" s="55">
        <v>6</v>
      </c>
      <c r="B44" s="155" t="s">
        <v>48</v>
      </c>
      <c r="C44" s="56" t="s">
        <v>97</v>
      </c>
      <c r="D44" s="155">
        <v>2</v>
      </c>
      <c r="E44" s="155"/>
      <c r="F44" s="155">
        <v>2</v>
      </c>
      <c r="G44" s="155"/>
      <c r="H44" s="155"/>
      <c r="I44" s="155"/>
      <c r="J44" s="155">
        <v>40</v>
      </c>
      <c r="K44" s="155">
        <v>6</v>
      </c>
      <c r="L44" s="156">
        <v>15</v>
      </c>
    </row>
    <row r="45" spans="1:12" ht="20" customHeight="1">
      <c r="A45" s="55">
        <v>7</v>
      </c>
      <c r="B45" s="56" t="s">
        <v>46</v>
      </c>
      <c r="C45" s="57" t="s">
        <v>98</v>
      </c>
      <c r="D45" s="57">
        <v>2</v>
      </c>
      <c r="E45" s="57"/>
      <c r="F45" s="57"/>
      <c r="G45" s="57"/>
      <c r="H45" s="57"/>
      <c r="I45" s="57"/>
      <c r="J45" s="57">
        <v>20</v>
      </c>
      <c r="K45" s="57">
        <v>2</v>
      </c>
      <c r="L45" s="58">
        <v>13</v>
      </c>
    </row>
    <row r="46" spans="1:12" ht="20" customHeight="1" thickBot="1">
      <c r="A46" s="89">
        <v>8</v>
      </c>
      <c r="B46" s="113" t="s">
        <v>24</v>
      </c>
      <c r="C46" s="62" t="s">
        <v>99</v>
      </c>
      <c r="D46" s="62"/>
      <c r="E46" s="62">
        <v>2</v>
      </c>
      <c r="F46" s="62"/>
      <c r="G46" s="62"/>
      <c r="H46" s="62"/>
      <c r="I46" s="62"/>
      <c r="J46" s="62">
        <v>20</v>
      </c>
      <c r="K46" s="62">
        <v>2</v>
      </c>
      <c r="L46" s="63">
        <v>23</v>
      </c>
    </row>
    <row r="47" spans="1:12" ht="20" customHeight="1" thickBot="1">
      <c r="A47" s="65"/>
      <c r="B47" s="65"/>
      <c r="C47" s="94" t="s">
        <v>20</v>
      </c>
      <c r="D47" s="95">
        <f t="shared" ref="D47:K47" si="2">SUM(D39:D46)</f>
        <v>10</v>
      </c>
      <c r="E47" s="95">
        <f t="shared" si="2"/>
        <v>4</v>
      </c>
      <c r="F47" s="95">
        <f t="shared" si="2"/>
        <v>9</v>
      </c>
      <c r="G47" s="95">
        <f t="shared" si="2"/>
        <v>0</v>
      </c>
      <c r="H47" s="95">
        <f t="shared" si="2"/>
        <v>0</v>
      </c>
      <c r="I47" s="95">
        <f t="shared" si="2"/>
        <v>0</v>
      </c>
      <c r="J47" s="95">
        <f t="shared" si="2"/>
        <v>230</v>
      </c>
      <c r="K47" s="95">
        <f t="shared" si="2"/>
        <v>30</v>
      </c>
      <c r="L47" s="136"/>
    </row>
    <row r="48" spans="1:12" ht="29.25" customHeight="1" thickBo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</row>
    <row r="49" spans="1:12" ht="14" customHeight="1" thickBot="1">
      <c r="A49" s="137"/>
      <c r="B49" s="138"/>
      <c r="C49" s="138"/>
      <c r="D49" s="138"/>
      <c r="E49" s="138"/>
      <c r="F49" s="139" t="s">
        <v>2</v>
      </c>
      <c r="G49" s="138"/>
      <c r="H49" s="138" t="s">
        <v>25</v>
      </c>
      <c r="I49" s="138"/>
      <c r="J49" s="138"/>
      <c r="K49" s="37" t="s">
        <v>109</v>
      </c>
      <c r="L49" s="68"/>
    </row>
    <row r="50" spans="1:12">
      <c r="A50" s="140" t="s">
        <v>4</v>
      </c>
      <c r="B50" s="48" t="s">
        <v>5</v>
      </c>
      <c r="C50" s="48" t="s">
        <v>6</v>
      </c>
      <c r="D50" s="98"/>
      <c r="E50" s="98" t="s">
        <v>7</v>
      </c>
      <c r="F50" s="98"/>
      <c r="G50" s="98"/>
      <c r="H50" s="98"/>
      <c r="I50" s="99"/>
      <c r="J50" s="48" t="s">
        <v>8</v>
      </c>
      <c r="K50" s="48" t="s">
        <v>9</v>
      </c>
      <c r="L50" s="50" t="s">
        <v>10</v>
      </c>
    </row>
    <row r="51" spans="1:12" ht="14" thickBot="1">
      <c r="A51" s="142"/>
      <c r="B51" s="47"/>
      <c r="C51" s="47"/>
      <c r="D51" s="48" t="s">
        <v>11</v>
      </c>
      <c r="E51" s="48" t="s">
        <v>12</v>
      </c>
      <c r="F51" s="48" t="s">
        <v>13</v>
      </c>
      <c r="G51" s="48" t="s">
        <v>14</v>
      </c>
      <c r="H51" s="48" t="s">
        <v>15</v>
      </c>
      <c r="I51" s="48" t="s">
        <v>16</v>
      </c>
      <c r="J51" s="48" t="s">
        <v>17</v>
      </c>
      <c r="K51" s="144" t="s">
        <v>18</v>
      </c>
      <c r="L51" s="50"/>
    </row>
    <row r="52" spans="1:12" ht="20" customHeight="1">
      <c r="A52" s="51">
        <v>1</v>
      </c>
      <c r="B52" s="52" t="s">
        <v>58</v>
      </c>
      <c r="C52" s="53" t="s">
        <v>100</v>
      </c>
      <c r="D52" s="53">
        <v>1</v>
      </c>
      <c r="E52" s="53"/>
      <c r="F52" s="53">
        <v>2</v>
      </c>
      <c r="G52" s="53"/>
      <c r="H52" s="53"/>
      <c r="I52" s="53"/>
      <c r="J52" s="53">
        <v>30</v>
      </c>
      <c r="K52" s="53">
        <v>6</v>
      </c>
      <c r="L52" s="54">
        <v>15</v>
      </c>
    </row>
    <row r="53" spans="1:12" ht="20" customHeight="1">
      <c r="A53" s="55">
        <v>2</v>
      </c>
      <c r="B53" s="56" t="s">
        <v>52</v>
      </c>
      <c r="C53" s="57" t="s">
        <v>101</v>
      </c>
      <c r="D53" s="57">
        <v>2</v>
      </c>
      <c r="E53" s="57"/>
      <c r="F53" s="148">
        <v>2</v>
      </c>
      <c r="G53" s="57"/>
      <c r="H53" s="57"/>
      <c r="I53" s="57"/>
      <c r="J53" s="57">
        <v>40</v>
      </c>
      <c r="K53" s="57">
        <v>6</v>
      </c>
      <c r="L53" s="58">
        <v>15</v>
      </c>
    </row>
    <row r="54" spans="1:12" ht="20" customHeight="1">
      <c r="A54" s="55">
        <v>3</v>
      </c>
      <c r="B54" s="56" t="s">
        <v>146</v>
      </c>
      <c r="C54" s="57" t="s">
        <v>102</v>
      </c>
      <c r="D54" s="57">
        <v>1</v>
      </c>
      <c r="E54" s="57"/>
      <c r="F54" s="57">
        <v>2</v>
      </c>
      <c r="G54" s="57"/>
      <c r="H54" s="57"/>
      <c r="I54" s="57"/>
      <c r="J54" s="57">
        <v>30</v>
      </c>
      <c r="K54" s="57">
        <v>4</v>
      </c>
      <c r="L54" s="58">
        <v>14</v>
      </c>
    </row>
    <row r="55" spans="1:12" ht="20" customHeight="1">
      <c r="A55" s="55">
        <v>4</v>
      </c>
      <c r="B55" s="56" t="s">
        <v>66</v>
      </c>
      <c r="C55" s="57" t="s">
        <v>103</v>
      </c>
      <c r="D55" s="57">
        <v>1</v>
      </c>
      <c r="E55" s="57"/>
      <c r="F55" s="57"/>
      <c r="G55" s="57"/>
      <c r="H55" s="57">
        <v>2</v>
      </c>
      <c r="I55" s="57"/>
      <c r="J55" s="57">
        <v>30</v>
      </c>
      <c r="K55" s="57">
        <v>4</v>
      </c>
      <c r="L55" s="157">
        <v>14</v>
      </c>
    </row>
    <row r="56" spans="1:12" ht="20" customHeight="1">
      <c r="A56" s="55">
        <v>5</v>
      </c>
      <c r="B56" s="158" t="s">
        <v>50</v>
      </c>
      <c r="C56" s="57" t="s">
        <v>104</v>
      </c>
      <c r="D56" s="57">
        <v>1</v>
      </c>
      <c r="E56" s="57"/>
      <c r="F56" s="57"/>
      <c r="G56" s="57">
        <v>1</v>
      </c>
      <c r="H56" s="57"/>
      <c r="I56" s="57"/>
      <c r="J56" s="57">
        <v>20</v>
      </c>
      <c r="K56" s="57">
        <v>2</v>
      </c>
      <c r="L56" s="58" t="s">
        <v>67</v>
      </c>
    </row>
    <row r="57" spans="1:12" ht="20" customHeight="1">
      <c r="A57" s="60">
        <v>6</v>
      </c>
      <c r="B57" s="61" t="s">
        <v>204</v>
      </c>
      <c r="C57" s="62" t="s">
        <v>105</v>
      </c>
      <c r="D57" s="62"/>
      <c r="E57" s="62">
        <v>2</v>
      </c>
      <c r="F57" s="62"/>
      <c r="G57" s="62"/>
      <c r="H57" s="62"/>
      <c r="I57" s="62"/>
      <c r="J57" s="62">
        <v>20</v>
      </c>
      <c r="K57" s="62">
        <v>2</v>
      </c>
      <c r="L57" s="63">
        <v>23</v>
      </c>
    </row>
    <row r="58" spans="1:12" ht="20" customHeight="1">
      <c r="A58" s="55">
        <v>7</v>
      </c>
      <c r="B58" s="56" t="s">
        <v>62</v>
      </c>
      <c r="C58" s="57" t="s">
        <v>106</v>
      </c>
      <c r="D58" s="57">
        <v>1</v>
      </c>
      <c r="E58" s="57"/>
      <c r="F58" s="57"/>
      <c r="G58" s="57"/>
      <c r="H58" s="57">
        <v>2</v>
      </c>
      <c r="I58" s="57"/>
      <c r="J58" s="57">
        <v>30</v>
      </c>
      <c r="K58" s="57">
        <v>3</v>
      </c>
      <c r="L58" s="58">
        <v>13</v>
      </c>
    </row>
    <row r="59" spans="1:12" ht="20" customHeight="1" thickBot="1">
      <c r="A59" s="159">
        <v>8</v>
      </c>
      <c r="B59" s="160" t="s">
        <v>51</v>
      </c>
      <c r="C59" s="161" t="s">
        <v>107</v>
      </c>
      <c r="D59" s="161">
        <v>1</v>
      </c>
      <c r="E59" s="161"/>
      <c r="F59" s="161">
        <v>2</v>
      </c>
      <c r="G59" s="161"/>
      <c r="H59" s="161"/>
      <c r="I59" s="161"/>
      <c r="J59" s="161">
        <v>30</v>
      </c>
      <c r="K59" s="161">
        <v>3</v>
      </c>
      <c r="L59" s="162">
        <v>14</v>
      </c>
    </row>
    <row r="60" spans="1:12" ht="20" customHeight="1" thickBot="1">
      <c r="A60" s="163"/>
      <c r="B60" s="164"/>
      <c r="C60" s="66" t="s">
        <v>20</v>
      </c>
      <c r="D60" s="165">
        <f t="shared" ref="D60:K60" si="3">SUM(D52:D59)</f>
        <v>8</v>
      </c>
      <c r="E60" s="165">
        <f t="shared" si="3"/>
        <v>2</v>
      </c>
      <c r="F60" s="165">
        <f t="shared" si="3"/>
        <v>8</v>
      </c>
      <c r="G60" s="165">
        <f t="shared" si="3"/>
        <v>1</v>
      </c>
      <c r="H60" s="165">
        <f t="shared" si="3"/>
        <v>4</v>
      </c>
      <c r="I60" s="165">
        <f t="shared" si="3"/>
        <v>0</v>
      </c>
      <c r="J60" s="165">
        <f t="shared" si="3"/>
        <v>230</v>
      </c>
      <c r="K60" s="165">
        <f t="shared" si="3"/>
        <v>30</v>
      </c>
      <c r="L60" s="136"/>
    </row>
    <row r="61" spans="1:12" ht="14.25" customHeight="1">
      <c r="A61" s="39"/>
      <c r="B61" s="39"/>
      <c r="C61" s="69"/>
      <c r="D61" s="70"/>
      <c r="E61" s="70"/>
      <c r="F61" s="70"/>
      <c r="G61" s="70"/>
      <c r="H61" s="70"/>
      <c r="I61" s="70"/>
      <c r="J61" s="70"/>
      <c r="K61" s="70"/>
      <c r="L61" s="70"/>
    </row>
  </sheetData>
  <mergeCells count="1">
    <mergeCell ref="K2:L2"/>
  </mergeCells>
  <phoneticPr fontId="0" type="noConversion"/>
  <pageMargins left="0.75" right="0.75" top="1" bottom="1" header="0.5" footer="0.5"/>
  <pageSetup paperSize="9" scale="60" orientation="portrait" horizont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view="pageBreakPreview" topLeftCell="J31" zoomScaleNormal="82" zoomScaleSheetLayoutView="100" workbookViewId="0">
      <selection activeCell="Y37" sqref="Y37"/>
    </sheetView>
  </sheetViews>
  <sheetFormatPr baseColWidth="10" defaultRowHeight="13"/>
  <cols>
    <col min="1" max="1" width="6.5" customWidth="1"/>
    <col min="2" max="2" width="46.5" customWidth="1"/>
    <col min="3" max="3" width="14.1640625" customWidth="1"/>
    <col min="4" max="6" width="5.6640625" customWidth="1"/>
    <col min="7" max="7" width="7.5" customWidth="1"/>
    <col min="8" max="9" width="5.6640625" customWidth="1"/>
    <col min="10" max="10" width="12.5" customWidth="1"/>
    <col min="11" max="11" width="14.33203125" customWidth="1"/>
    <col min="12" max="14" width="8.83203125" customWidth="1"/>
    <col min="15" max="15" width="46.5" customWidth="1"/>
    <col min="16" max="16" width="11.33203125" customWidth="1"/>
    <col min="17" max="22" width="8.83203125" customWidth="1"/>
    <col min="23" max="23" width="12.1640625" customWidth="1"/>
    <col min="24" max="24" width="11.1640625" customWidth="1"/>
    <col min="25" max="256" width="8.83203125" customWidth="1"/>
  </cols>
  <sheetData>
    <row r="1" spans="1:25">
      <c r="F1" s="13" t="s">
        <v>200</v>
      </c>
      <c r="S1" s="14" t="s">
        <v>201</v>
      </c>
    </row>
    <row r="2" spans="1:25" ht="30" customHeight="1" thickBot="1">
      <c r="B2" s="14"/>
      <c r="D2" s="14"/>
    </row>
    <row r="3" spans="1:25" ht="14" customHeight="1" thickBot="1">
      <c r="A3" s="34"/>
      <c r="B3" s="35"/>
      <c r="C3" s="35"/>
      <c r="D3" s="35"/>
      <c r="E3" s="35"/>
      <c r="F3" s="36" t="s">
        <v>2</v>
      </c>
      <c r="G3" s="35"/>
      <c r="H3" s="35" t="s">
        <v>26</v>
      </c>
      <c r="I3" s="35"/>
      <c r="J3" s="35"/>
      <c r="K3" s="37" t="s">
        <v>109</v>
      </c>
      <c r="L3" s="38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25">
      <c r="A4" s="40" t="s">
        <v>4</v>
      </c>
      <c r="B4" s="41" t="s">
        <v>5</v>
      </c>
      <c r="C4" s="41" t="s">
        <v>6</v>
      </c>
      <c r="D4" s="42"/>
      <c r="E4" s="42" t="s">
        <v>7</v>
      </c>
      <c r="F4" s="42"/>
      <c r="G4" s="42"/>
      <c r="H4" s="42"/>
      <c r="I4" s="43"/>
      <c r="J4" s="41" t="s">
        <v>8</v>
      </c>
      <c r="K4" s="44" t="s">
        <v>9</v>
      </c>
      <c r="L4" s="45" t="s">
        <v>10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" ht="23" thickBot="1">
      <c r="A5" s="46"/>
      <c r="B5" s="47"/>
      <c r="C5" s="47"/>
      <c r="D5" s="48" t="s">
        <v>11</v>
      </c>
      <c r="E5" s="48" t="s">
        <v>12</v>
      </c>
      <c r="F5" s="48" t="s">
        <v>13</v>
      </c>
      <c r="G5" s="48" t="s">
        <v>14</v>
      </c>
      <c r="H5" s="48" t="s">
        <v>15</v>
      </c>
      <c r="I5" s="48" t="s">
        <v>16</v>
      </c>
      <c r="J5" s="48" t="s">
        <v>17</v>
      </c>
      <c r="K5" s="49" t="s">
        <v>18</v>
      </c>
      <c r="L5" s="50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17.25" customHeight="1">
      <c r="A6" s="51">
        <v>1</v>
      </c>
      <c r="B6" s="52" t="s">
        <v>59</v>
      </c>
      <c r="C6" s="53" t="s">
        <v>111</v>
      </c>
      <c r="D6" s="53">
        <v>2</v>
      </c>
      <c r="E6" s="53"/>
      <c r="F6" s="53">
        <v>2</v>
      </c>
      <c r="G6" s="53"/>
      <c r="H6" s="53"/>
      <c r="I6" s="53"/>
      <c r="J6" s="53">
        <v>40</v>
      </c>
      <c r="K6" s="53">
        <v>5</v>
      </c>
      <c r="L6" s="54">
        <v>15</v>
      </c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25" ht="18.75" customHeight="1">
      <c r="A7" s="55">
        <v>2</v>
      </c>
      <c r="B7" s="56" t="s">
        <v>53</v>
      </c>
      <c r="C7" s="57" t="s">
        <v>112</v>
      </c>
      <c r="D7" s="57">
        <v>2</v>
      </c>
      <c r="E7" s="57"/>
      <c r="F7" s="57">
        <v>2</v>
      </c>
      <c r="G7" s="70"/>
      <c r="H7" s="57"/>
      <c r="I7" s="57"/>
      <c r="J7" s="57">
        <v>40</v>
      </c>
      <c r="K7" s="57">
        <v>5</v>
      </c>
      <c r="L7" s="58">
        <v>15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7.25" customHeight="1">
      <c r="A8" s="55">
        <v>3</v>
      </c>
      <c r="B8" s="56" t="s">
        <v>60</v>
      </c>
      <c r="C8" s="57" t="s">
        <v>113</v>
      </c>
      <c r="D8" s="57">
        <v>1</v>
      </c>
      <c r="E8" s="57"/>
      <c r="F8" s="57">
        <v>2</v>
      </c>
      <c r="G8" s="57"/>
      <c r="H8" s="57"/>
      <c r="I8" s="57"/>
      <c r="J8" s="57">
        <v>30</v>
      </c>
      <c r="K8" s="57">
        <v>3</v>
      </c>
      <c r="L8" s="58">
        <v>16</v>
      </c>
      <c r="M8" s="39"/>
      <c r="N8" s="59"/>
      <c r="O8" s="59"/>
      <c r="P8" s="59"/>
      <c r="Q8" s="39"/>
      <c r="R8" s="39"/>
      <c r="S8" s="39"/>
      <c r="T8" s="39"/>
      <c r="U8" s="39"/>
      <c r="V8" s="39"/>
      <c r="W8" s="39"/>
      <c r="X8" s="39"/>
      <c r="Y8" s="39"/>
    </row>
    <row r="9" spans="1:25" ht="17.25" customHeight="1">
      <c r="A9" s="60">
        <v>4</v>
      </c>
      <c r="B9" s="61" t="s">
        <v>70</v>
      </c>
      <c r="C9" s="62" t="s">
        <v>147</v>
      </c>
      <c r="D9" s="62">
        <v>1</v>
      </c>
      <c r="E9" s="62"/>
      <c r="F9" s="62">
        <v>2</v>
      </c>
      <c r="G9" s="205"/>
      <c r="H9" s="62"/>
      <c r="I9" s="62"/>
      <c r="J9" s="62">
        <v>30</v>
      </c>
      <c r="K9" s="62">
        <v>4</v>
      </c>
      <c r="L9" s="63">
        <v>16</v>
      </c>
      <c r="M9" s="39"/>
      <c r="N9" s="59"/>
      <c r="O9" s="59"/>
      <c r="P9" s="59"/>
      <c r="Q9" s="39"/>
      <c r="R9" s="39"/>
      <c r="S9" s="39"/>
      <c r="T9" s="39"/>
      <c r="U9" s="39"/>
      <c r="V9" s="39"/>
      <c r="W9" s="39"/>
      <c r="X9" s="39"/>
      <c r="Y9" s="39"/>
    </row>
    <row r="10" spans="1:25" ht="18.75" customHeight="1">
      <c r="A10" s="60">
        <v>5</v>
      </c>
      <c r="B10" s="33" t="s">
        <v>71</v>
      </c>
      <c r="C10" s="62" t="s">
        <v>148</v>
      </c>
      <c r="D10" s="62">
        <v>1</v>
      </c>
      <c r="E10" s="62"/>
      <c r="F10" s="62"/>
      <c r="G10" s="62">
        <v>2</v>
      </c>
      <c r="H10" s="62"/>
      <c r="I10" s="62"/>
      <c r="J10" s="62">
        <v>30</v>
      </c>
      <c r="K10" s="62">
        <v>4</v>
      </c>
      <c r="L10" s="63">
        <v>13</v>
      </c>
      <c r="M10" s="39"/>
      <c r="N10" s="59"/>
      <c r="O10" s="59"/>
      <c r="P10" s="59"/>
      <c r="Q10" s="39"/>
      <c r="R10" s="39"/>
      <c r="S10" s="39"/>
      <c r="T10" s="39"/>
      <c r="U10" s="39"/>
      <c r="V10" s="39"/>
      <c r="W10" s="39"/>
      <c r="X10" s="39"/>
      <c r="Y10" s="39"/>
    </row>
    <row r="11" spans="1:25" ht="18" customHeight="1">
      <c r="A11" s="60">
        <v>6</v>
      </c>
      <c r="B11" s="33" t="s">
        <v>63</v>
      </c>
      <c r="C11" s="62" t="s">
        <v>149</v>
      </c>
      <c r="D11" s="62">
        <v>1</v>
      </c>
      <c r="E11" s="62"/>
      <c r="F11" s="62"/>
      <c r="G11" s="62">
        <v>2</v>
      </c>
      <c r="H11" s="62"/>
      <c r="I11" s="62"/>
      <c r="J11" s="62">
        <v>30</v>
      </c>
      <c r="K11" s="62">
        <v>4</v>
      </c>
      <c r="L11" s="63">
        <v>14</v>
      </c>
      <c r="M11" s="39"/>
      <c r="N11" s="5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5" ht="17.25" customHeight="1">
      <c r="A12" s="55">
        <v>7</v>
      </c>
      <c r="B12" s="56" t="s">
        <v>61</v>
      </c>
      <c r="C12" s="57" t="s">
        <v>150</v>
      </c>
      <c r="D12" s="57">
        <v>1</v>
      </c>
      <c r="E12" s="57"/>
      <c r="F12" s="57">
        <v>2</v>
      </c>
      <c r="G12" s="57"/>
      <c r="H12" s="57"/>
      <c r="I12" s="57"/>
      <c r="J12" s="57">
        <v>30</v>
      </c>
      <c r="K12" s="57">
        <v>3</v>
      </c>
      <c r="L12" s="58">
        <v>15</v>
      </c>
      <c r="M12" s="39"/>
      <c r="N12" s="219"/>
      <c r="O12" s="219"/>
      <c r="P12" s="219"/>
      <c r="Q12" s="39"/>
      <c r="R12" s="39"/>
      <c r="S12" s="39"/>
      <c r="T12" s="39"/>
      <c r="U12" s="39"/>
      <c r="V12" s="39"/>
      <c r="W12" s="39"/>
      <c r="X12" s="39"/>
      <c r="Y12" s="39"/>
    </row>
    <row r="13" spans="1:25" s="15" customFormat="1" ht="17.25" customHeight="1" thickBot="1">
      <c r="A13" s="89">
        <v>8</v>
      </c>
      <c r="B13" s="113" t="s">
        <v>230</v>
      </c>
      <c r="C13" s="91" t="s">
        <v>151</v>
      </c>
      <c r="D13" s="91"/>
      <c r="E13" s="91">
        <v>2</v>
      </c>
      <c r="F13" s="91"/>
      <c r="G13" s="91"/>
      <c r="H13" s="91"/>
      <c r="I13" s="91"/>
      <c r="J13" s="91">
        <v>20</v>
      </c>
      <c r="K13" s="91">
        <v>2</v>
      </c>
      <c r="L13" s="206">
        <v>23</v>
      </c>
      <c r="M13" s="64"/>
      <c r="N13" s="219"/>
      <c r="O13" s="219"/>
      <c r="P13" s="219"/>
      <c r="Q13" s="64"/>
      <c r="R13" s="64"/>
      <c r="S13" s="64"/>
      <c r="T13" s="64"/>
      <c r="U13" s="64"/>
      <c r="V13" s="64"/>
      <c r="W13" s="64"/>
      <c r="X13" s="64"/>
      <c r="Y13" s="64"/>
    </row>
    <row r="14" spans="1:25" ht="15" customHeight="1" thickBot="1">
      <c r="A14" s="65"/>
      <c r="B14" s="65"/>
      <c r="C14" s="66" t="s">
        <v>20</v>
      </c>
      <c r="D14" s="67">
        <f t="shared" ref="D14:K14" si="0">SUM(D6:D13)</f>
        <v>9</v>
      </c>
      <c r="E14" s="204">
        <f t="shared" si="0"/>
        <v>2</v>
      </c>
      <c r="F14" s="95">
        <f t="shared" si="0"/>
        <v>10</v>
      </c>
      <c r="G14" s="95">
        <f t="shared" si="0"/>
        <v>4</v>
      </c>
      <c r="H14" s="95">
        <f t="shared" si="0"/>
        <v>0</v>
      </c>
      <c r="I14" s="95">
        <f t="shared" si="0"/>
        <v>0</v>
      </c>
      <c r="J14" s="95">
        <f t="shared" si="0"/>
        <v>250</v>
      </c>
      <c r="K14" s="95">
        <f t="shared" si="0"/>
        <v>30</v>
      </c>
      <c r="L14" s="136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5" ht="15" customHeight="1">
      <c r="A15" s="39"/>
      <c r="B15" s="39"/>
      <c r="C15" s="69"/>
      <c r="D15" s="70"/>
      <c r="E15" s="70"/>
      <c r="F15" s="70"/>
      <c r="G15" s="70"/>
      <c r="H15" s="70"/>
      <c r="I15" s="70"/>
      <c r="J15" s="71"/>
      <c r="K15" s="70"/>
      <c r="L15" s="70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5" ht="30" customHeight="1" thickBot="1">
      <c r="A16" s="39"/>
      <c r="B16" s="72" t="s">
        <v>64</v>
      </c>
      <c r="C16" s="39"/>
      <c r="D16" s="72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72" t="s">
        <v>65</v>
      </c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ht="14" customHeight="1" thickBot="1">
      <c r="A17" s="73"/>
      <c r="B17" s="35"/>
      <c r="C17" s="35"/>
      <c r="D17" s="35"/>
      <c r="E17" s="35"/>
      <c r="F17" s="36" t="s">
        <v>2</v>
      </c>
      <c r="G17" s="35"/>
      <c r="H17" s="35" t="s">
        <v>27</v>
      </c>
      <c r="I17" s="35"/>
      <c r="J17" s="35"/>
      <c r="K17" s="37" t="s">
        <v>109</v>
      </c>
      <c r="L17" s="38"/>
      <c r="M17" s="39"/>
      <c r="N17" s="73"/>
      <c r="O17" s="35"/>
      <c r="P17" s="35"/>
      <c r="Q17" s="35"/>
      <c r="R17" s="35"/>
      <c r="S17" s="36" t="s">
        <v>2</v>
      </c>
      <c r="T17" s="35"/>
      <c r="U17" s="35" t="s">
        <v>27</v>
      </c>
      <c r="V17" s="35"/>
      <c r="W17" s="35"/>
      <c r="X17" s="37" t="s">
        <v>109</v>
      </c>
      <c r="Y17" s="38"/>
    </row>
    <row r="18" spans="1:25" ht="26">
      <c r="A18" s="74" t="s">
        <v>4</v>
      </c>
      <c r="B18" s="75" t="s">
        <v>5</v>
      </c>
      <c r="C18" s="75" t="s">
        <v>6</v>
      </c>
      <c r="D18" s="76"/>
      <c r="E18" s="76" t="s">
        <v>7</v>
      </c>
      <c r="F18" s="76"/>
      <c r="G18" s="76"/>
      <c r="H18" s="76"/>
      <c r="I18" s="77"/>
      <c r="J18" s="75" t="s">
        <v>8</v>
      </c>
      <c r="K18" s="78" t="s">
        <v>9</v>
      </c>
      <c r="L18" s="79" t="s">
        <v>10</v>
      </c>
      <c r="M18" s="39"/>
      <c r="N18" s="74" t="s">
        <v>4</v>
      </c>
      <c r="O18" s="75" t="s">
        <v>5</v>
      </c>
      <c r="P18" s="75" t="s">
        <v>68</v>
      </c>
      <c r="Q18" s="76"/>
      <c r="R18" s="76" t="s">
        <v>7</v>
      </c>
      <c r="S18" s="76"/>
      <c r="T18" s="76"/>
      <c r="U18" s="76"/>
      <c r="V18" s="77"/>
      <c r="W18" s="75" t="s">
        <v>8</v>
      </c>
      <c r="X18" s="78" t="s">
        <v>9</v>
      </c>
      <c r="Y18" s="79" t="s">
        <v>10</v>
      </c>
    </row>
    <row r="19" spans="1:25" ht="23" thickBot="1">
      <c r="A19" s="211"/>
      <c r="B19" s="130"/>
      <c r="C19" s="130"/>
      <c r="D19" s="132" t="s">
        <v>11</v>
      </c>
      <c r="E19" s="132" t="s">
        <v>12</v>
      </c>
      <c r="F19" s="132" t="s">
        <v>13</v>
      </c>
      <c r="G19" s="132" t="s">
        <v>14</v>
      </c>
      <c r="H19" s="132" t="s">
        <v>15</v>
      </c>
      <c r="I19" s="132" t="s">
        <v>16</v>
      </c>
      <c r="J19" s="132" t="s">
        <v>17</v>
      </c>
      <c r="K19" s="212" t="s">
        <v>18</v>
      </c>
      <c r="L19" s="134"/>
      <c r="M19" s="39"/>
      <c r="N19" s="211"/>
      <c r="O19" s="130"/>
      <c r="P19" s="130"/>
      <c r="Q19" s="132" t="s">
        <v>11</v>
      </c>
      <c r="R19" s="132" t="s">
        <v>12</v>
      </c>
      <c r="S19" s="132" t="s">
        <v>13</v>
      </c>
      <c r="T19" s="132" t="s">
        <v>14</v>
      </c>
      <c r="U19" s="132" t="s">
        <v>15</v>
      </c>
      <c r="V19" s="132" t="s">
        <v>16</v>
      </c>
      <c r="W19" s="132" t="s">
        <v>17</v>
      </c>
      <c r="X19" s="212" t="s">
        <v>18</v>
      </c>
      <c r="Y19" s="134"/>
    </row>
    <row r="20" spans="1:25" ht="18.75" customHeight="1">
      <c r="A20" s="207">
        <v>1</v>
      </c>
      <c r="B20" s="208" t="s">
        <v>47</v>
      </c>
      <c r="C20" s="209" t="s">
        <v>114</v>
      </c>
      <c r="D20" s="208"/>
      <c r="E20" s="208"/>
      <c r="F20" s="208"/>
      <c r="G20" s="208">
        <v>2</v>
      </c>
      <c r="H20" s="208"/>
      <c r="I20" s="208"/>
      <c r="J20" s="208">
        <v>20</v>
      </c>
      <c r="K20" s="208">
        <v>2</v>
      </c>
      <c r="L20" s="210">
        <v>13</v>
      </c>
      <c r="M20" s="65"/>
      <c r="N20" s="207">
        <v>1</v>
      </c>
      <c r="O20" s="209" t="s">
        <v>142</v>
      </c>
      <c r="P20" s="209" t="s">
        <v>127</v>
      </c>
      <c r="Q20" s="208"/>
      <c r="R20" s="208"/>
      <c r="S20" s="208"/>
      <c r="T20" s="208">
        <v>2</v>
      </c>
      <c r="U20" s="208"/>
      <c r="V20" s="208"/>
      <c r="W20" s="208">
        <v>20</v>
      </c>
      <c r="X20" s="208">
        <v>2</v>
      </c>
      <c r="Y20" s="210">
        <v>13</v>
      </c>
    </row>
    <row r="21" spans="1:25" ht="19.5" customHeight="1">
      <c r="A21" s="60">
        <v>2</v>
      </c>
      <c r="B21" s="61" t="s">
        <v>205</v>
      </c>
      <c r="C21" s="62" t="s">
        <v>115</v>
      </c>
      <c r="D21" s="62">
        <v>1</v>
      </c>
      <c r="E21" s="62">
        <v>2</v>
      </c>
      <c r="F21" s="62"/>
      <c r="G21" s="62"/>
      <c r="H21" s="62"/>
      <c r="I21" s="62"/>
      <c r="J21" s="62">
        <v>30</v>
      </c>
      <c r="K21" s="62">
        <v>3</v>
      </c>
      <c r="L21" s="81">
        <v>11</v>
      </c>
      <c r="M21" s="65"/>
      <c r="N21" s="60">
        <v>2</v>
      </c>
      <c r="O21" s="61" t="s">
        <v>69</v>
      </c>
      <c r="P21" s="62" t="s">
        <v>128</v>
      </c>
      <c r="Q21" s="62">
        <v>1</v>
      </c>
      <c r="R21" s="62">
        <v>2</v>
      </c>
      <c r="S21" s="62"/>
      <c r="T21" s="62"/>
      <c r="U21" s="62"/>
      <c r="V21" s="62"/>
      <c r="W21" s="62">
        <v>30</v>
      </c>
      <c r="X21" s="62">
        <v>3</v>
      </c>
      <c r="Y21" s="81">
        <v>11</v>
      </c>
    </row>
    <row r="22" spans="1:25" ht="25.5" customHeight="1">
      <c r="A22" s="82">
        <v>3</v>
      </c>
      <c r="B22" s="61" t="s">
        <v>152</v>
      </c>
      <c r="C22" s="62" t="s">
        <v>116</v>
      </c>
      <c r="D22" s="83">
        <v>2</v>
      </c>
      <c r="E22" s="83"/>
      <c r="F22" s="83">
        <v>2</v>
      </c>
      <c r="G22" s="83"/>
      <c r="H22" s="83"/>
      <c r="I22" s="83"/>
      <c r="J22" s="83">
        <v>40</v>
      </c>
      <c r="K22" s="83">
        <v>5</v>
      </c>
      <c r="L22" s="81">
        <v>14</v>
      </c>
      <c r="M22" s="65"/>
      <c r="N22" s="82">
        <v>3</v>
      </c>
      <c r="O22" s="33" t="s">
        <v>211</v>
      </c>
      <c r="P22" s="62" t="s">
        <v>129</v>
      </c>
      <c r="Q22" s="62">
        <v>2</v>
      </c>
      <c r="R22" s="62"/>
      <c r="S22" s="62"/>
      <c r="T22" s="62">
        <v>2</v>
      </c>
      <c r="U22" s="62"/>
      <c r="V22" s="62"/>
      <c r="W22" s="62">
        <v>40</v>
      </c>
      <c r="X22" s="62">
        <v>5</v>
      </c>
      <c r="Y22" s="81">
        <v>14</v>
      </c>
    </row>
    <row r="23" spans="1:25" ht="19.5" customHeight="1">
      <c r="A23" s="60">
        <v>4</v>
      </c>
      <c r="B23" s="61" t="s">
        <v>213</v>
      </c>
      <c r="C23" s="62" t="s">
        <v>117</v>
      </c>
      <c r="D23" s="62">
        <v>1</v>
      </c>
      <c r="E23" s="62"/>
      <c r="F23" s="62">
        <v>2</v>
      </c>
      <c r="G23" s="62"/>
      <c r="H23" s="62"/>
      <c r="I23" s="62"/>
      <c r="J23" s="62">
        <v>30</v>
      </c>
      <c r="K23" s="62">
        <v>5</v>
      </c>
      <c r="L23" s="81">
        <v>14</v>
      </c>
      <c r="M23" s="65"/>
      <c r="N23" s="60">
        <v>4</v>
      </c>
      <c r="O23" s="61" t="s">
        <v>76</v>
      </c>
      <c r="P23" s="62" t="s">
        <v>130</v>
      </c>
      <c r="Q23" s="83">
        <v>1</v>
      </c>
      <c r="R23" s="83"/>
      <c r="S23" s="83"/>
      <c r="T23" s="83">
        <v>2</v>
      </c>
      <c r="U23" s="83"/>
      <c r="V23" s="83"/>
      <c r="W23" s="83">
        <v>30</v>
      </c>
      <c r="X23" s="83">
        <v>5</v>
      </c>
      <c r="Y23" s="81">
        <v>14</v>
      </c>
    </row>
    <row r="24" spans="1:25" ht="20" customHeight="1">
      <c r="A24" s="82">
        <v>5</v>
      </c>
      <c r="B24" s="61" t="s">
        <v>73</v>
      </c>
      <c r="C24" s="62" t="s">
        <v>118</v>
      </c>
      <c r="D24" s="83">
        <v>2</v>
      </c>
      <c r="E24" s="83"/>
      <c r="F24" s="83"/>
      <c r="G24" s="83">
        <v>2</v>
      </c>
      <c r="H24" s="83"/>
      <c r="I24" s="83"/>
      <c r="J24" s="83">
        <v>40</v>
      </c>
      <c r="K24" s="83">
        <v>5</v>
      </c>
      <c r="L24" s="81">
        <v>14</v>
      </c>
      <c r="M24" s="65"/>
      <c r="N24" s="82">
        <v>5</v>
      </c>
      <c r="O24" s="61" t="s">
        <v>212</v>
      </c>
      <c r="P24" s="62" t="s">
        <v>131</v>
      </c>
      <c r="Q24" s="83">
        <v>2</v>
      </c>
      <c r="R24" s="83"/>
      <c r="S24" s="83"/>
      <c r="T24" s="83">
        <v>2</v>
      </c>
      <c r="U24" s="83"/>
      <c r="V24" s="83"/>
      <c r="W24" s="83">
        <v>40</v>
      </c>
      <c r="X24" s="83">
        <v>5</v>
      </c>
      <c r="Y24" s="81">
        <v>14</v>
      </c>
    </row>
    <row r="25" spans="1:25" ht="20" customHeight="1">
      <c r="A25" s="84">
        <v>6</v>
      </c>
      <c r="B25" s="85" t="s">
        <v>140</v>
      </c>
      <c r="C25" s="86" t="s">
        <v>119</v>
      </c>
      <c r="D25" s="87">
        <v>1</v>
      </c>
      <c r="E25" s="87"/>
      <c r="F25" s="87"/>
      <c r="G25" s="87">
        <v>2</v>
      </c>
      <c r="H25" s="87"/>
      <c r="I25" s="87"/>
      <c r="J25" s="87">
        <v>30</v>
      </c>
      <c r="K25" s="87">
        <v>5</v>
      </c>
      <c r="L25" s="88">
        <v>13</v>
      </c>
      <c r="M25" s="65"/>
      <c r="N25" s="84">
        <v>6</v>
      </c>
      <c r="O25" s="85" t="s">
        <v>77</v>
      </c>
      <c r="P25" s="86" t="s">
        <v>132</v>
      </c>
      <c r="Q25" s="87">
        <v>1</v>
      </c>
      <c r="R25" s="87"/>
      <c r="S25" s="87"/>
      <c r="T25" s="87">
        <v>2</v>
      </c>
      <c r="U25" s="87"/>
      <c r="V25" s="87"/>
      <c r="W25" s="87">
        <v>30</v>
      </c>
      <c r="X25" s="87">
        <v>5</v>
      </c>
      <c r="Y25" s="88">
        <v>13</v>
      </c>
    </row>
    <row r="26" spans="1:25" ht="28.5" customHeight="1" thickBot="1">
      <c r="A26" s="89">
        <v>7</v>
      </c>
      <c r="B26" s="90" t="s">
        <v>74</v>
      </c>
      <c r="C26" s="91" t="s">
        <v>120</v>
      </c>
      <c r="D26" s="91">
        <v>1</v>
      </c>
      <c r="E26" s="91"/>
      <c r="F26" s="91"/>
      <c r="G26" s="91">
        <v>2</v>
      </c>
      <c r="H26" s="91"/>
      <c r="I26" s="91"/>
      <c r="J26" s="91">
        <v>30</v>
      </c>
      <c r="K26" s="91">
        <v>5</v>
      </c>
      <c r="L26" s="92">
        <v>13</v>
      </c>
      <c r="M26" s="65"/>
      <c r="N26" s="89">
        <v>7</v>
      </c>
      <c r="O26" s="90" t="s">
        <v>74</v>
      </c>
      <c r="P26" s="91" t="s">
        <v>133</v>
      </c>
      <c r="Q26" s="91">
        <v>1</v>
      </c>
      <c r="R26" s="91"/>
      <c r="S26" s="91"/>
      <c r="T26" s="91">
        <v>2</v>
      </c>
      <c r="U26" s="91"/>
      <c r="V26" s="91"/>
      <c r="W26" s="91">
        <v>30</v>
      </c>
      <c r="X26" s="91">
        <v>5</v>
      </c>
      <c r="Y26" s="92">
        <v>13</v>
      </c>
    </row>
    <row r="27" spans="1:25" ht="20" customHeight="1" thickBot="1">
      <c r="A27" s="39"/>
      <c r="B27" s="93"/>
      <c r="C27" s="94" t="s">
        <v>20</v>
      </c>
      <c r="D27" s="95">
        <f>SUM(D20:D26)</f>
        <v>8</v>
      </c>
      <c r="E27" s="95">
        <f t="shared" ref="E27:J27" si="1">SUM(E20:E26)</f>
        <v>2</v>
      </c>
      <c r="F27" s="95">
        <f t="shared" si="1"/>
        <v>4</v>
      </c>
      <c r="G27" s="95">
        <f t="shared" si="1"/>
        <v>8</v>
      </c>
      <c r="H27" s="95">
        <f t="shared" si="1"/>
        <v>0</v>
      </c>
      <c r="I27" s="95">
        <f t="shared" si="1"/>
        <v>0</v>
      </c>
      <c r="J27" s="95">
        <f t="shared" si="1"/>
        <v>220</v>
      </c>
      <c r="K27" s="95">
        <f>SUM(K20:K26)</f>
        <v>30</v>
      </c>
      <c r="L27" s="96"/>
      <c r="M27" s="65"/>
      <c r="N27" s="93"/>
      <c r="O27" s="93"/>
      <c r="P27" s="94" t="s">
        <v>20</v>
      </c>
      <c r="Q27" s="95">
        <f>SUM(Q20:Q26)</f>
        <v>8</v>
      </c>
      <c r="R27" s="95">
        <f t="shared" ref="R27:W27" si="2">SUM(R20:R26)</f>
        <v>2</v>
      </c>
      <c r="S27" s="95">
        <f t="shared" si="2"/>
        <v>0</v>
      </c>
      <c r="T27" s="95">
        <f t="shared" si="2"/>
        <v>12</v>
      </c>
      <c r="U27" s="95">
        <f t="shared" si="2"/>
        <v>0</v>
      </c>
      <c r="V27" s="95">
        <f t="shared" si="2"/>
        <v>0</v>
      </c>
      <c r="W27" s="95">
        <f t="shared" si="2"/>
        <v>220</v>
      </c>
      <c r="X27" s="95">
        <f>SUM(X20:X26)</f>
        <v>30</v>
      </c>
      <c r="Y27" s="96"/>
    </row>
    <row r="28" spans="1:25" ht="30" customHeight="1" thickBot="1">
      <c r="A28" s="93"/>
      <c r="B28" s="93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93"/>
      <c r="O28" s="93"/>
      <c r="P28" s="65"/>
      <c r="Q28" s="65"/>
      <c r="R28" s="65"/>
      <c r="S28" s="65"/>
      <c r="T28" s="65"/>
      <c r="U28" s="65"/>
      <c r="V28" s="65"/>
      <c r="W28" s="65"/>
      <c r="X28" s="65"/>
      <c r="Y28" s="65"/>
    </row>
    <row r="29" spans="1:25" ht="14" customHeight="1" thickBot="1">
      <c r="A29" s="216" t="s">
        <v>28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8"/>
      <c r="M29" s="65"/>
      <c r="N29" s="216" t="s">
        <v>28</v>
      </c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8"/>
    </row>
    <row r="30" spans="1:25" ht="26">
      <c r="A30" s="97" t="s">
        <v>4</v>
      </c>
      <c r="B30" s="48" t="s">
        <v>5</v>
      </c>
      <c r="C30" s="48" t="s">
        <v>6</v>
      </c>
      <c r="D30" s="98"/>
      <c r="E30" s="98" t="s">
        <v>7</v>
      </c>
      <c r="F30" s="98"/>
      <c r="G30" s="98"/>
      <c r="H30" s="98"/>
      <c r="I30" s="99"/>
      <c r="J30" s="48" t="s">
        <v>8</v>
      </c>
      <c r="K30" s="100" t="s">
        <v>9</v>
      </c>
      <c r="L30" s="50" t="s">
        <v>10</v>
      </c>
      <c r="M30" s="65"/>
      <c r="N30" s="97" t="s">
        <v>4</v>
      </c>
      <c r="O30" s="48" t="s">
        <v>5</v>
      </c>
      <c r="P30" s="48" t="s">
        <v>68</v>
      </c>
      <c r="Q30" s="98"/>
      <c r="R30" s="98" t="s">
        <v>7</v>
      </c>
      <c r="S30" s="98"/>
      <c r="T30" s="98"/>
      <c r="U30" s="98"/>
      <c r="V30" s="99"/>
      <c r="W30" s="48" t="s">
        <v>8</v>
      </c>
      <c r="X30" s="100" t="s">
        <v>9</v>
      </c>
      <c r="Y30" s="50" t="s">
        <v>10</v>
      </c>
    </row>
    <row r="31" spans="1:25" ht="23" thickBot="1">
      <c r="A31" s="46"/>
      <c r="B31" s="47"/>
      <c r="C31" s="101"/>
      <c r="D31" s="48" t="s">
        <v>11</v>
      </c>
      <c r="E31" s="48" t="s">
        <v>12</v>
      </c>
      <c r="F31" s="48" t="s">
        <v>13</v>
      </c>
      <c r="G31" s="48" t="s">
        <v>14</v>
      </c>
      <c r="H31" s="48" t="s">
        <v>15</v>
      </c>
      <c r="I31" s="48" t="s">
        <v>16</v>
      </c>
      <c r="J31" s="48" t="s">
        <v>17</v>
      </c>
      <c r="K31" s="49" t="s">
        <v>18</v>
      </c>
      <c r="L31" s="50"/>
      <c r="M31" s="65"/>
      <c r="N31" s="46"/>
      <c r="O31" s="47"/>
      <c r="P31" s="101"/>
      <c r="Q31" s="48" t="s">
        <v>11</v>
      </c>
      <c r="R31" s="48" t="s">
        <v>12</v>
      </c>
      <c r="S31" s="48" t="s">
        <v>13</v>
      </c>
      <c r="T31" s="48" t="s">
        <v>14</v>
      </c>
      <c r="U31" s="48" t="s">
        <v>15</v>
      </c>
      <c r="V31" s="48" t="s">
        <v>16</v>
      </c>
      <c r="W31" s="48" t="s">
        <v>17</v>
      </c>
      <c r="X31" s="49" t="s">
        <v>18</v>
      </c>
      <c r="Y31" s="50"/>
    </row>
    <row r="32" spans="1:25" ht="28.5" customHeight="1">
      <c r="A32" s="102">
        <v>1</v>
      </c>
      <c r="B32" s="200" t="s">
        <v>75</v>
      </c>
      <c r="C32" s="103" t="s">
        <v>121</v>
      </c>
      <c r="D32" s="104">
        <v>1</v>
      </c>
      <c r="E32" s="104"/>
      <c r="F32" s="104"/>
      <c r="G32" s="104">
        <v>2</v>
      </c>
      <c r="H32" s="104"/>
      <c r="I32" s="104"/>
      <c r="J32" s="104">
        <v>30</v>
      </c>
      <c r="K32" s="104">
        <v>2</v>
      </c>
      <c r="L32" s="105">
        <v>13</v>
      </c>
      <c r="M32" s="65"/>
      <c r="N32" s="106">
        <v>1</v>
      </c>
      <c r="O32" s="200" t="s">
        <v>215</v>
      </c>
      <c r="P32" s="103" t="s">
        <v>134</v>
      </c>
      <c r="Q32" s="104">
        <v>1</v>
      </c>
      <c r="R32" s="104"/>
      <c r="S32" s="104"/>
      <c r="T32" s="104">
        <v>2</v>
      </c>
      <c r="U32" s="104"/>
      <c r="V32" s="104"/>
      <c r="W32" s="104">
        <v>30</v>
      </c>
      <c r="X32" s="104">
        <v>2</v>
      </c>
      <c r="Y32" s="105">
        <v>13</v>
      </c>
    </row>
    <row r="33" spans="1:25" ht="25.5" customHeight="1">
      <c r="A33" s="107">
        <v>2</v>
      </c>
      <c r="B33" s="33" t="s">
        <v>206</v>
      </c>
      <c r="C33" s="61" t="s">
        <v>122</v>
      </c>
      <c r="D33" s="80">
        <v>1</v>
      </c>
      <c r="E33" s="80">
        <v>1</v>
      </c>
      <c r="F33" s="80"/>
      <c r="G33" s="80"/>
      <c r="H33" s="80"/>
      <c r="I33" s="80"/>
      <c r="J33" s="80">
        <v>20</v>
      </c>
      <c r="K33" s="80">
        <v>2</v>
      </c>
      <c r="L33" s="81">
        <v>14</v>
      </c>
      <c r="M33" s="65"/>
      <c r="N33" s="108">
        <v>2</v>
      </c>
      <c r="O33" s="33" t="s">
        <v>214</v>
      </c>
      <c r="P33" s="61" t="s">
        <v>135</v>
      </c>
      <c r="Q33" s="80">
        <v>1</v>
      </c>
      <c r="R33" s="80">
        <v>1</v>
      </c>
      <c r="S33" s="80"/>
      <c r="T33" s="80"/>
      <c r="U33" s="80"/>
      <c r="V33" s="80"/>
      <c r="W33" s="80">
        <v>20</v>
      </c>
      <c r="X33" s="80">
        <v>2</v>
      </c>
      <c r="Y33" s="81">
        <v>14</v>
      </c>
    </row>
    <row r="34" spans="1:25" ht="20" customHeight="1">
      <c r="A34" s="107">
        <v>3</v>
      </c>
      <c r="B34" s="80" t="s">
        <v>44</v>
      </c>
      <c r="C34" s="61" t="s">
        <v>123</v>
      </c>
      <c r="D34" s="109">
        <v>1</v>
      </c>
      <c r="E34" s="110"/>
      <c r="F34" s="110"/>
      <c r="G34" s="110"/>
      <c r="H34" s="110"/>
      <c r="I34" s="110"/>
      <c r="J34" s="109">
        <v>10</v>
      </c>
      <c r="K34" s="109">
        <v>1</v>
      </c>
      <c r="L34" s="81">
        <v>14</v>
      </c>
      <c r="M34" s="65"/>
      <c r="N34" s="108">
        <v>3</v>
      </c>
      <c r="O34" s="80" t="s">
        <v>44</v>
      </c>
      <c r="P34" s="61" t="s">
        <v>136</v>
      </c>
      <c r="Q34" s="109">
        <v>1</v>
      </c>
      <c r="R34" s="110"/>
      <c r="S34" s="110"/>
      <c r="T34" s="110"/>
      <c r="U34" s="110"/>
      <c r="V34" s="110"/>
      <c r="W34" s="109">
        <v>10</v>
      </c>
      <c r="X34" s="109">
        <v>1</v>
      </c>
      <c r="Y34" s="81">
        <v>14</v>
      </c>
    </row>
    <row r="35" spans="1:25" ht="20" customHeight="1">
      <c r="A35" s="111">
        <v>4</v>
      </c>
      <c r="B35" s="80" t="s">
        <v>54</v>
      </c>
      <c r="C35" s="61" t="s">
        <v>124</v>
      </c>
      <c r="D35" s="80">
        <v>1</v>
      </c>
      <c r="E35" s="80"/>
      <c r="F35" s="80"/>
      <c r="G35" s="80"/>
      <c r="H35" s="80"/>
      <c r="I35" s="80"/>
      <c r="J35" s="80">
        <v>10</v>
      </c>
      <c r="K35" s="80">
        <v>1</v>
      </c>
      <c r="L35" s="81">
        <v>14</v>
      </c>
      <c r="M35" s="65"/>
      <c r="N35" s="108">
        <v>4</v>
      </c>
      <c r="O35" s="80" t="s">
        <v>54</v>
      </c>
      <c r="P35" s="61" t="s">
        <v>137</v>
      </c>
      <c r="Q35" s="80">
        <v>1</v>
      </c>
      <c r="R35" s="80"/>
      <c r="S35" s="80"/>
      <c r="T35" s="80"/>
      <c r="U35" s="80"/>
      <c r="V35" s="80"/>
      <c r="W35" s="80">
        <v>10</v>
      </c>
      <c r="X35" s="80">
        <v>1</v>
      </c>
      <c r="Y35" s="81">
        <v>14</v>
      </c>
    </row>
    <row r="36" spans="1:25" ht="20" customHeight="1">
      <c r="A36" s="111">
        <v>5</v>
      </c>
      <c r="B36" s="80" t="s">
        <v>227</v>
      </c>
      <c r="C36" s="61" t="s">
        <v>228</v>
      </c>
      <c r="D36" s="80"/>
      <c r="E36" s="80">
        <v>1</v>
      </c>
      <c r="F36" s="80"/>
      <c r="G36" s="80"/>
      <c r="H36" s="80"/>
      <c r="I36" s="80"/>
      <c r="J36" s="80">
        <v>10</v>
      </c>
      <c r="K36" s="80">
        <v>1</v>
      </c>
      <c r="L36" s="81">
        <v>24</v>
      </c>
      <c r="M36" s="65"/>
      <c r="N36" s="108">
        <v>5</v>
      </c>
      <c r="O36" s="80" t="s">
        <v>227</v>
      </c>
      <c r="P36" s="61" t="s">
        <v>229</v>
      </c>
      <c r="Q36" s="80"/>
      <c r="R36" s="80">
        <v>1</v>
      </c>
      <c r="S36" s="80"/>
      <c r="T36" s="80"/>
      <c r="U36" s="80"/>
      <c r="V36" s="80"/>
      <c r="W36" s="80">
        <v>10</v>
      </c>
      <c r="X36" s="80">
        <v>1</v>
      </c>
      <c r="Y36" s="81">
        <v>24</v>
      </c>
    </row>
    <row r="37" spans="1:25" ht="20" customHeight="1">
      <c r="A37" s="111">
        <v>6</v>
      </c>
      <c r="B37" s="61" t="s">
        <v>207</v>
      </c>
      <c r="C37" s="61" t="s">
        <v>125</v>
      </c>
      <c r="D37" s="80">
        <v>2</v>
      </c>
      <c r="E37" s="80"/>
      <c r="F37" s="80"/>
      <c r="G37" s="80"/>
      <c r="H37" s="80"/>
      <c r="I37" s="80"/>
      <c r="J37" s="80">
        <v>20</v>
      </c>
      <c r="K37" s="80">
        <v>2</v>
      </c>
      <c r="L37" s="81"/>
      <c r="M37" s="65"/>
      <c r="N37" s="108">
        <v>6</v>
      </c>
      <c r="O37" s="61" t="s">
        <v>207</v>
      </c>
      <c r="P37" s="61" t="s">
        <v>216</v>
      </c>
      <c r="Q37" s="80">
        <v>2</v>
      </c>
      <c r="R37" s="80"/>
      <c r="S37" s="80"/>
      <c r="T37" s="80"/>
      <c r="U37" s="80"/>
      <c r="V37" s="80"/>
      <c r="W37" s="80">
        <v>20</v>
      </c>
      <c r="X37" s="80">
        <v>2</v>
      </c>
      <c r="Y37" s="81"/>
    </row>
    <row r="38" spans="1:25" ht="20" customHeight="1">
      <c r="A38" s="111">
        <v>7</v>
      </c>
      <c r="B38" s="80" t="s">
        <v>29</v>
      </c>
      <c r="C38" s="61" t="s">
        <v>126</v>
      </c>
      <c r="D38" s="80"/>
      <c r="E38" s="80"/>
      <c r="F38" s="80"/>
      <c r="G38" s="80"/>
      <c r="H38" s="80"/>
      <c r="I38" s="80">
        <v>2</v>
      </c>
      <c r="J38" s="80">
        <v>20</v>
      </c>
      <c r="K38" s="80">
        <v>2</v>
      </c>
      <c r="L38" s="81"/>
      <c r="M38" s="65"/>
      <c r="N38" s="108">
        <v>7</v>
      </c>
      <c r="O38" s="80" t="s">
        <v>29</v>
      </c>
      <c r="P38" s="61" t="s">
        <v>138</v>
      </c>
      <c r="Q38" s="80"/>
      <c r="R38" s="80"/>
      <c r="S38" s="80"/>
      <c r="T38" s="80"/>
      <c r="U38" s="80"/>
      <c r="V38" s="80">
        <v>2</v>
      </c>
      <c r="W38" s="80">
        <v>20</v>
      </c>
      <c r="X38" s="80">
        <v>2</v>
      </c>
      <c r="Y38" s="81"/>
    </row>
    <row r="39" spans="1:25" ht="20" customHeight="1">
      <c r="A39" s="111">
        <v>8</v>
      </c>
      <c r="B39" s="85" t="s">
        <v>208</v>
      </c>
      <c r="C39" s="85" t="s">
        <v>209</v>
      </c>
      <c r="D39" s="201"/>
      <c r="E39" s="201"/>
      <c r="F39" s="201"/>
      <c r="G39" s="201"/>
      <c r="H39" s="201"/>
      <c r="I39" s="201"/>
      <c r="J39" s="201"/>
      <c r="K39" s="201">
        <v>4</v>
      </c>
      <c r="L39" s="88"/>
      <c r="M39" s="65"/>
      <c r="N39" s="115">
        <v>8</v>
      </c>
      <c r="O39" s="85" t="s">
        <v>208</v>
      </c>
      <c r="P39" s="85" t="s">
        <v>139</v>
      </c>
      <c r="Q39" s="201"/>
      <c r="R39" s="201"/>
      <c r="S39" s="201"/>
      <c r="T39" s="201"/>
      <c r="U39" s="201"/>
      <c r="V39" s="201"/>
      <c r="W39" s="201"/>
      <c r="X39" s="201">
        <v>4</v>
      </c>
      <c r="Y39" s="88"/>
    </row>
    <row r="40" spans="1:25" ht="19.5" customHeight="1" thickBot="1">
      <c r="A40" s="111">
        <v>9</v>
      </c>
      <c r="B40" s="112" t="s">
        <v>55</v>
      </c>
      <c r="C40" s="113" t="s">
        <v>210</v>
      </c>
      <c r="D40" s="112"/>
      <c r="E40" s="112"/>
      <c r="F40" s="112"/>
      <c r="G40" s="112"/>
      <c r="H40" s="112"/>
      <c r="I40" s="112"/>
      <c r="J40" s="112"/>
      <c r="K40" s="112">
        <v>15</v>
      </c>
      <c r="L40" s="114"/>
      <c r="M40" s="65"/>
      <c r="N40" s="115">
        <v>9</v>
      </c>
      <c r="O40" s="112" t="s">
        <v>55</v>
      </c>
      <c r="P40" s="113" t="s">
        <v>217</v>
      </c>
      <c r="Q40" s="112"/>
      <c r="R40" s="112"/>
      <c r="S40" s="112"/>
      <c r="T40" s="112"/>
      <c r="U40" s="112"/>
      <c r="V40" s="112"/>
      <c r="W40" s="112"/>
      <c r="X40" s="112">
        <v>15</v>
      </c>
      <c r="Y40" s="114"/>
    </row>
    <row r="41" spans="1:25" ht="19.5" customHeight="1" thickBot="1">
      <c r="A41" s="116"/>
      <c r="B41" s="39"/>
      <c r="C41" s="117" t="s">
        <v>20</v>
      </c>
      <c r="D41" s="118">
        <f t="shared" ref="D41:K41" si="3">SUM(D32:D40)</f>
        <v>6</v>
      </c>
      <c r="E41" s="118">
        <f t="shared" si="3"/>
        <v>2</v>
      </c>
      <c r="F41" s="118">
        <f t="shared" si="3"/>
        <v>0</v>
      </c>
      <c r="G41" s="118">
        <f t="shared" si="3"/>
        <v>2</v>
      </c>
      <c r="H41" s="118">
        <f t="shared" si="3"/>
        <v>0</v>
      </c>
      <c r="I41" s="118">
        <f t="shared" si="3"/>
        <v>2</v>
      </c>
      <c r="J41" s="119">
        <f>SUM(J32:J40)</f>
        <v>120</v>
      </c>
      <c r="K41" s="118">
        <f t="shared" si="3"/>
        <v>30</v>
      </c>
      <c r="L41" s="120"/>
      <c r="M41" s="39"/>
      <c r="N41" s="116"/>
      <c r="O41" s="121"/>
      <c r="P41" s="117" t="s">
        <v>20</v>
      </c>
      <c r="Q41" s="118">
        <f t="shared" ref="Q41:X41" si="4">SUM(Q32:Q40)</f>
        <v>6</v>
      </c>
      <c r="R41" s="118">
        <f t="shared" si="4"/>
        <v>2</v>
      </c>
      <c r="S41" s="118">
        <f t="shared" si="4"/>
        <v>0</v>
      </c>
      <c r="T41" s="118">
        <f t="shared" si="4"/>
        <v>2</v>
      </c>
      <c r="U41" s="118">
        <f t="shared" si="4"/>
        <v>0</v>
      </c>
      <c r="V41" s="118">
        <f t="shared" si="4"/>
        <v>2</v>
      </c>
      <c r="W41" s="119">
        <f t="shared" si="4"/>
        <v>120</v>
      </c>
      <c r="X41" s="118">
        <f t="shared" si="4"/>
        <v>30</v>
      </c>
      <c r="Y41" s="120"/>
    </row>
    <row r="42" spans="1:25" ht="20" customHeight="1">
      <c r="A42" s="121"/>
      <c r="B42" s="121"/>
      <c r="C42" s="69"/>
      <c r="D42" s="70"/>
      <c r="E42" s="70"/>
      <c r="F42" s="70"/>
      <c r="G42" s="70"/>
      <c r="H42" s="70"/>
      <c r="I42" s="70"/>
      <c r="J42" s="71"/>
      <c r="K42" s="70"/>
      <c r="L42" s="70"/>
      <c r="M42" s="39"/>
      <c r="N42" s="121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20" customHeight="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20" customHeight="1">
      <c r="C44" s="11"/>
      <c r="D44" s="12"/>
      <c r="E44" s="12"/>
      <c r="F44" s="12"/>
      <c r="G44" s="12"/>
      <c r="H44" s="12"/>
      <c r="I44" s="12"/>
      <c r="J44" s="16"/>
      <c r="K44" s="12"/>
      <c r="L44" s="12"/>
    </row>
    <row r="45" spans="1:25" ht="14" thickBot="1"/>
    <row r="46" spans="1:25" s="5" customFormat="1" ht="24" thickBot="1">
      <c r="A46" s="17" t="s">
        <v>30</v>
      </c>
      <c r="K46" s="18">
        <f ca="1">SUM('Sem I - IV '!J21,'Sem I - IV '!J33,'Sem I - IV '!J47,'Sem I - IV '!J60,J14+J27+J41)</f>
        <v>1450</v>
      </c>
      <c r="L46" s="5">
        <v>1480</v>
      </c>
      <c r="N46" s="30"/>
    </row>
    <row r="47" spans="1:25" ht="19" thickBot="1">
      <c r="A47" s="28" t="s">
        <v>31</v>
      </c>
      <c r="B47" s="19"/>
      <c r="C47" s="24">
        <f ca="1">SUM('Sem I - IV '!D21,'Sem I - IV '!D33,'Sem I - IV '!D47,'Sem I - IV '!D60,D14,D27,D41)*10</f>
        <v>570</v>
      </c>
      <c r="D47" s="1" t="s">
        <v>32</v>
      </c>
      <c r="G47" s="20">
        <f ca="1">100*C47/K46</f>
        <v>39.310344827586206</v>
      </c>
      <c r="H47" s="1" t="s">
        <v>33</v>
      </c>
    </row>
    <row r="48" spans="1:25">
      <c r="C48">
        <v>590</v>
      </c>
      <c r="F48" s="25"/>
      <c r="G48" s="25">
        <v>40.1</v>
      </c>
    </row>
    <row r="49" spans="1:17" s="22" customFormat="1" ht="20">
      <c r="A49" s="21" t="s">
        <v>34</v>
      </c>
      <c r="N49" s="31"/>
      <c r="O49" s="32"/>
      <c r="P49" s="29"/>
      <c r="Q49" s="29"/>
    </row>
    <row r="50" spans="1:17" s="22" customFormat="1"/>
    <row r="51" spans="1:17" s="22" customFormat="1" hidden="1"/>
    <row r="52" spans="1:17" s="2" customFormat="1" ht="16">
      <c r="A52" s="2" t="s">
        <v>222</v>
      </c>
      <c r="I52" s="26"/>
      <c r="J52" s="26"/>
      <c r="K52" s="26"/>
    </row>
    <row r="53" spans="1:17" s="2" customFormat="1" ht="16">
      <c r="A53" s="2" t="s">
        <v>72</v>
      </c>
      <c r="I53" s="26"/>
      <c r="J53" s="26"/>
      <c r="K53" s="26"/>
    </row>
    <row r="54" spans="1:17" s="2" customFormat="1" ht="16">
      <c r="A54" s="2" t="s">
        <v>35</v>
      </c>
      <c r="I54" s="26"/>
      <c r="J54" s="26"/>
      <c r="K54" s="26"/>
    </row>
    <row r="55" spans="1:17" s="2" customFormat="1" ht="16">
      <c r="K55" s="26"/>
    </row>
    <row r="56" spans="1:17" s="2" customFormat="1" ht="16">
      <c r="K56" s="26"/>
    </row>
    <row r="57" spans="1:17" s="2" customFormat="1" ht="16">
      <c r="A57" s="26"/>
      <c r="K57" s="27"/>
      <c r="L57"/>
      <c r="M57"/>
      <c r="N57"/>
    </row>
    <row r="58" spans="1:17" ht="16">
      <c r="A58" s="26"/>
      <c r="K58" s="27"/>
    </row>
    <row r="59" spans="1:17" ht="16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7" ht="16">
      <c r="A60" s="26"/>
      <c r="K60" s="27"/>
    </row>
    <row r="61" spans="1:17" s="2" customFormat="1" ht="16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/>
      <c r="M61" s="12"/>
      <c r="N61"/>
    </row>
    <row r="65" spans="1:5" ht="16">
      <c r="E65" s="2"/>
    </row>
    <row r="66" spans="1:5" ht="16">
      <c r="A66" s="2"/>
    </row>
    <row r="67" spans="1:5" s="2" customFormat="1" ht="16">
      <c r="B67" s="23"/>
    </row>
    <row r="68" spans="1:5" s="2" customFormat="1" ht="16">
      <c r="B68" s="23"/>
    </row>
    <row r="69" spans="1:5" s="2" customFormat="1" ht="16">
      <c r="B69" s="23"/>
    </row>
    <row r="70" spans="1:5" s="2" customFormat="1" ht="16">
      <c r="B70" s="23"/>
    </row>
    <row r="71" spans="1:5" s="2" customFormat="1" ht="16">
      <c r="B71" s="23"/>
    </row>
    <row r="72" spans="1:5" s="2" customFormat="1" ht="16">
      <c r="B72" s="23"/>
    </row>
    <row r="73" spans="1:5" s="2" customFormat="1" ht="16">
      <c r="B73" s="23"/>
    </row>
    <row r="74" spans="1:5" s="2" customFormat="1" ht="16">
      <c r="B74" s="23"/>
    </row>
    <row r="75" spans="1:5" s="2" customFormat="1" ht="16">
      <c r="B75" s="23"/>
    </row>
  </sheetData>
  <mergeCells count="3">
    <mergeCell ref="A29:L29"/>
    <mergeCell ref="N29:Y29"/>
    <mergeCell ref="N12:P13"/>
  </mergeCells>
  <phoneticPr fontId="0" type="noConversion"/>
  <pageMargins left="0.75" right="0.75" top="1" bottom="1" header="0.5" footer="0.5"/>
  <pageSetup paperSize="9" scale="53" orientation="portrait"/>
  <headerFooter alignWithMargins="0"/>
  <colBreaks count="1" manualBreakCount="1">
    <brk id="12" max="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view="pageBreakPreview" topLeftCell="A19" zoomScaleNormal="100" zoomScaleSheetLayoutView="100" workbookViewId="0">
      <selection activeCell="G44" sqref="G44"/>
    </sheetView>
  </sheetViews>
  <sheetFormatPr baseColWidth="10" defaultRowHeight="13"/>
  <cols>
    <col min="1" max="1" width="14.33203125" customWidth="1"/>
    <col min="2" max="2" width="7.1640625" customWidth="1"/>
    <col min="3" max="4" width="8.83203125" customWidth="1"/>
    <col min="5" max="5" width="7.6640625" customWidth="1"/>
    <col min="6" max="7" width="6.5" customWidth="1"/>
    <col min="8" max="8" width="4.33203125" customWidth="1"/>
    <col min="9" max="9" width="6.5" customWidth="1"/>
    <col min="10" max="10" width="3.1640625" customWidth="1"/>
    <col min="11" max="11" width="9.1640625" customWidth="1"/>
    <col min="12" max="256" width="8.83203125" customWidth="1"/>
  </cols>
  <sheetData>
    <row r="1" spans="1:11">
      <c r="A1" s="166"/>
      <c r="B1" s="166"/>
      <c r="C1" s="166"/>
      <c r="D1" s="199" t="s">
        <v>202</v>
      </c>
      <c r="E1" s="166"/>
      <c r="F1" s="166"/>
      <c r="G1" s="166"/>
      <c r="H1" s="166"/>
      <c r="I1" s="166"/>
      <c r="J1" s="166"/>
    </row>
    <row r="2" spans="1:11">
      <c r="A2" s="171"/>
      <c r="B2" s="171"/>
      <c r="C2" s="171"/>
      <c r="D2" s="171"/>
      <c r="E2" s="171"/>
      <c r="F2" s="171"/>
      <c r="G2" s="172"/>
      <c r="H2" s="172"/>
      <c r="I2" s="172"/>
      <c r="J2" s="172"/>
      <c r="K2" s="39"/>
    </row>
    <row r="3" spans="1:11" ht="20">
      <c r="A3" s="171"/>
      <c r="B3" s="173" t="s">
        <v>155</v>
      </c>
      <c r="C3" s="171"/>
      <c r="D3" s="171"/>
      <c r="E3" s="171"/>
      <c r="F3" s="171"/>
      <c r="G3" s="39"/>
      <c r="H3" s="39"/>
      <c r="I3" s="174"/>
      <c r="J3" s="175"/>
      <c r="K3" s="39"/>
    </row>
    <row r="4" spans="1:11">
      <c r="A4" s="176" t="s">
        <v>156</v>
      </c>
      <c r="B4" s="203" t="s">
        <v>223</v>
      </c>
      <c r="C4" s="171"/>
      <c r="D4" s="171"/>
      <c r="E4" s="171"/>
      <c r="F4" s="171"/>
      <c r="G4" s="39"/>
      <c r="H4" s="39"/>
      <c r="I4" s="172"/>
      <c r="J4" s="172"/>
      <c r="K4" s="39"/>
    </row>
    <row r="5" spans="1:11">
      <c r="A5" s="198" t="s">
        <v>196</v>
      </c>
      <c r="B5" s="178"/>
      <c r="C5" s="222" t="s">
        <v>226</v>
      </c>
      <c r="D5" s="223"/>
      <c r="E5" s="171"/>
      <c r="F5" s="171"/>
      <c r="G5" s="39"/>
      <c r="H5" s="39"/>
      <c r="I5" s="172"/>
      <c r="J5" s="172"/>
      <c r="K5" s="39"/>
    </row>
    <row r="6" spans="1:11">
      <c r="A6" s="198" t="s">
        <v>197</v>
      </c>
      <c r="B6" s="178"/>
      <c r="C6" s="223"/>
      <c r="D6" s="223"/>
      <c r="E6" s="179"/>
      <c r="F6" s="179"/>
      <c r="G6" s="39"/>
      <c r="H6" s="39"/>
      <c r="I6" s="180"/>
      <c r="J6" s="180"/>
      <c r="K6" s="39"/>
    </row>
    <row r="7" spans="1:11">
      <c r="A7" s="220" t="s">
        <v>224</v>
      </c>
      <c r="B7" s="220"/>
      <c r="C7" s="223"/>
      <c r="D7" s="223"/>
      <c r="E7" s="179"/>
      <c r="F7" s="179"/>
      <c r="G7" s="39"/>
      <c r="H7" s="39"/>
      <c r="I7" s="180"/>
      <c r="J7" s="180"/>
      <c r="K7" s="39"/>
    </row>
    <row r="8" spans="1:11" ht="16">
      <c r="A8" s="221" t="s">
        <v>225</v>
      </c>
      <c r="B8" s="221"/>
      <c r="C8" s="223"/>
      <c r="D8" s="223"/>
      <c r="E8" s="189"/>
      <c r="F8" s="179"/>
      <c r="G8" s="39"/>
      <c r="H8" s="39"/>
      <c r="I8" s="180"/>
      <c r="J8" s="180"/>
      <c r="K8" s="39"/>
    </row>
    <row r="9" spans="1:11" ht="16">
      <c r="A9" s="220"/>
      <c r="B9" s="220"/>
      <c r="C9" s="203"/>
      <c r="D9" s="171"/>
      <c r="E9" s="189"/>
      <c r="F9" s="179"/>
      <c r="G9" s="39"/>
      <c r="H9" s="39"/>
      <c r="I9" s="180"/>
      <c r="J9" s="180"/>
      <c r="K9" s="39"/>
    </row>
    <row r="10" spans="1:11" ht="16">
      <c r="A10" s="220"/>
      <c r="B10" s="220"/>
      <c r="C10" s="203"/>
      <c r="D10" s="171"/>
      <c r="E10" s="189"/>
      <c r="F10" s="179"/>
      <c r="G10" s="39"/>
      <c r="H10" s="39"/>
      <c r="I10" s="180"/>
      <c r="J10" s="180"/>
      <c r="K10" s="39"/>
    </row>
    <row r="11" spans="1:11">
      <c r="A11" s="177"/>
      <c r="B11" s="178"/>
      <c r="C11" s="171"/>
      <c r="D11" s="179"/>
      <c r="E11" s="179"/>
      <c r="F11" s="179"/>
      <c r="G11" s="39"/>
      <c r="H11" s="39"/>
      <c r="I11" s="180"/>
      <c r="J11" s="180"/>
      <c r="K11" s="39"/>
    </row>
    <row r="12" spans="1:11" ht="18">
      <c r="A12" s="181"/>
      <c r="B12" s="179" t="s">
        <v>157</v>
      </c>
      <c r="C12" s="171"/>
      <c r="D12" s="182"/>
      <c r="E12" s="171"/>
      <c r="F12" s="171"/>
      <c r="G12" s="181"/>
      <c r="H12" s="181"/>
      <c r="I12" s="181"/>
      <c r="J12" s="181"/>
      <c r="K12" s="39"/>
    </row>
    <row r="13" spans="1:11" ht="16">
      <c r="A13" s="176" t="s">
        <v>156</v>
      </c>
      <c r="B13" s="183" t="s">
        <v>158</v>
      </c>
      <c r="C13" s="171"/>
      <c r="D13" s="171"/>
      <c r="E13" s="171"/>
      <c r="F13" s="171"/>
      <c r="G13" s="181"/>
      <c r="H13" s="181"/>
      <c r="I13" s="181"/>
      <c r="J13" s="181"/>
      <c r="K13" s="39"/>
    </row>
    <row r="14" spans="1:11">
      <c r="A14" s="177" t="s">
        <v>159</v>
      </c>
      <c r="B14" s="167" t="s">
        <v>160</v>
      </c>
      <c r="C14" s="184"/>
      <c r="D14" s="185"/>
      <c r="E14" s="186"/>
      <c r="F14" s="186"/>
      <c r="G14" s="171"/>
      <c r="H14" s="171"/>
      <c r="I14" s="179"/>
      <c r="J14" s="179"/>
      <c r="K14" s="39"/>
    </row>
    <row r="15" spans="1:11" ht="16">
      <c r="A15" s="177" t="s">
        <v>161</v>
      </c>
      <c r="B15" s="167" t="s">
        <v>162</v>
      </c>
      <c r="C15" s="167"/>
      <c r="D15" s="185"/>
      <c r="E15" s="186"/>
      <c r="F15" s="186"/>
      <c r="G15" s="171"/>
      <c r="H15" s="171"/>
      <c r="I15" s="181"/>
      <c r="J15" s="181"/>
      <c r="K15" s="39"/>
    </row>
    <row r="16" spans="1:11" ht="16">
      <c r="A16" s="177" t="s">
        <v>163</v>
      </c>
      <c r="B16" s="167" t="s">
        <v>164</v>
      </c>
      <c r="C16" s="167"/>
      <c r="D16" s="187"/>
      <c r="E16" s="188"/>
      <c r="F16" s="188"/>
      <c r="G16" s="181"/>
      <c r="H16" s="181"/>
      <c r="I16" s="181"/>
      <c r="J16" s="181"/>
      <c r="K16" s="39"/>
    </row>
    <row r="17" spans="1:11" ht="16">
      <c r="A17" s="181"/>
      <c r="B17" s="181"/>
      <c r="C17" s="177"/>
      <c r="D17" s="171"/>
      <c r="E17" s="171"/>
      <c r="F17" s="171"/>
      <c r="G17" s="181"/>
      <c r="H17" s="181"/>
      <c r="I17" s="181"/>
      <c r="J17" s="181"/>
      <c r="K17" s="39"/>
    </row>
    <row r="18" spans="1:11" ht="16">
      <c r="A18" s="176" t="s">
        <v>156</v>
      </c>
      <c r="B18" s="183" t="s">
        <v>71</v>
      </c>
      <c r="C18" s="189"/>
      <c r="D18" s="189"/>
      <c r="E18" s="189"/>
      <c r="F18" s="179"/>
      <c r="G18" s="171"/>
      <c r="H18" s="171"/>
      <c r="I18" s="171"/>
      <c r="J18" s="171"/>
      <c r="K18" s="39"/>
    </row>
    <row r="19" spans="1:11">
      <c r="A19" s="190" t="s">
        <v>165</v>
      </c>
      <c r="B19" s="203" t="s">
        <v>218</v>
      </c>
      <c r="C19" s="171"/>
      <c r="D19" s="171"/>
      <c r="E19" s="171"/>
      <c r="F19" s="179"/>
      <c r="G19" s="171"/>
      <c r="H19" s="171"/>
      <c r="I19" s="171"/>
      <c r="J19" s="171"/>
      <c r="K19" s="39"/>
    </row>
    <row r="20" spans="1:11" ht="16">
      <c r="A20" s="177" t="s">
        <v>166</v>
      </c>
      <c r="B20" s="203" t="s">
        <v>219</v>
      </c>
      <c r="C20" s="181"/>
      <c r="D20" s="191"/>
      <c r="E20" s="181"/>
      <c r="F20" s="181"/>
      <c r="G20" s="171"/>
      <c r="H20" s="171"/>
      <c r="I20" s="171"/>
      <c r="J20" s="171"/>
      <c r="K20" s="39"/>
    </row>
    <row r="21" spans="1:11" ht="16">
      <c r="A21" s="177" t="s">
        <v>167</v>
      </c>
      <c r="B21" s="203" t="s">
        <v>220</v>
      </c>
      <c r="C21" s="181"/>
      <c r="D21" s="181"/>
      <c r="E21" s="181"/>
      <c r="F21" s="181"/>
      <c r="G21" s="181"/>
      <c r="H21" s="181"/>
      <c r="I21" s="181"/>
      <c r="J21" s="181"/>
      <c r="K21" s="39"/>
    </row>
    <row r="22" spans="1:11" ht="16">
      <c r="A22" s="171"/>
      <c r="B22" s="171"/>
      <c r="C22" s="171"/>
      <c r="D22" s="171"/>
      <c r="E22" s="171"/>
      <c r="F22" s="181"/>
      <c r="G22" s="181"/>
      <c r="H22" s="181"/>
      <c r="I22" s="181"/>
      <c r="J22" s="181"/>
      <c r="K22" s="39"/>
    </row>
    <row r="23" spans="1:11" ht="16">
      <c r="A23" s="176" t="s">
        <v>156</v>
      </c>
      <c r="B23" s="183" t="s">
        <v>63</v>
      </c>
      <c r="C23" s="189"/>
      <c r="D23" s="189"/>
      <c r="E23" s="189"/>
      <c r="F23" s="181"/>
      <c r="G23" s="181"/>
      <c r="H23" s="181"/>
      <c r="I23" s="181"/>
      <c r="J23" s="181"/>
      <c r="K23" s="39"/>
    </row>
    <row r="24" spans="1:11" ht="16">
      <c r="A24" s="177" t="s">
        <v>168</v>
      </c>
      <c r="B24" s="171" t="s">
        <v>169</v>
      </c>
      <c r="C24" s="189"/>
      <c r="D24" s="189"/>
      <c r="E24" s="189"/>
      <c r="F24" s="181"/>
      <c r="G24" s="181"/>
      <c r="H24" s="181"/>
      <c r="I24" s="181"/>
      <c r="J24" s="181"/>
      <c r="K24" s="39"/>
    </row>
    <row r="25" spans="1:11" ht="16">
      <c r="A25" s="177" t="s">
        <v>170</v>
      </c>
      <c r="B25" s="192" t="s">
        <v>221</v>
      </c>
      <c r="C25" s="189"/>
      <c r="D25" s="189"/>
      <c r="E25" s="189"/>
      <c r="F25" s="181"/>
      <c r="G25" s="181"/>
      <c r="H25" s="181"/>
      <c r="I25" s="181"/>
      <c r="J25" s="181"/>
      <c r="K25" s="39"/>
    </row>
    <row r="26" spans="1:11" ht="16">
      <c r="A26" s="177"/>
      <c r="B26" s="192"/>
      <c r="C26" s="189"/>
      <c r="D26" s="189"/>
      <c r="E26" s="189"/>
      <c r="F26" s="181"/>
      <c r="G26" s="181"/>
      <c r="H26" s="181"/>
      <c r="I26" s="181"/>
      <c r="J26" s="181"/>
      <c r="K26" s="39"/>
    </row>
    <row r="27" spans="1:11">
      <c r="A27" s="179" t="s">
        <v>171</v>
      </c>
      <c r="B27" s="171"/>
      <c r="C27" s="171"/>
      <c r="D27" s="194"/>
      <c r="E27" s="194"/>
      <c r="F27" s="194"/>
      <c r="G27" s="194"/>
      <c r="H27" s="179" t="s">
        <v>172</v>
      </c>
      <c r="I27" s="171"/>
      <c r="J27" s="194"/>
      <c r="K27" s="39"/>
    </row>
    <row r="28" spans="1:11">
      <c r="A28" s="171"/>
      <c r="B28" s="183" t="s">
        <v>173</v>
      </c>
      <c r="C28" s="171"/>
      <c r="D28" s="194"/>
      <c r="E28" s="194"/>
      <c r="F28" s="194"/>
      <c r="G28" s="194"/>
      <c r="H28" s="169" t="s">
        <v>194</v>
      </c>
      <c r="I28" s="171" t="s">
        <v>174</v>
      </c>
      <c r="J28" s="194"/>
      <c r="K28" s="39"/>
    </row>
    <row r="29" spans="1:11">
      <c r="A29" s="195">
        <v>0</v>
      </c>
      <c r="B29" s="171" t="s">
        <v>175</v>
      </c>
      <c r="C29" s="171"/>
      <c r="D29" s="194"/>
      <c r="E29" s="194"/>
      <c r="F29" s="194"/>
      <c r="G29" s="194"/>
      <c r="H29" s="170" t="s">
        <v>11</v>
      </c>
      <c r="I29" s="171" t="s">
        <v>176</v>
      </c>
      <c r="J29" s="194"/>
      <c r="K29" s="39"/>
    </row>
    <row r="30" spans="1:11">
      <c r="A30" s="195">
        <v>11</v>
      </c>
      <c r="B30" s="171" t="s">
        <v>177</v>
      </c>
      <c r="C30" s="171"/>
      <c r="D30" s="194"/>
      <c r="E30" s="194"/>
      <c r="F30" s="194"/>
      <c r="G30" s="192"/>
      <c r="H30" s="170" t="s">
        <v>178</v>
      </c>
      <c r="I30" s="171" t="s">
        <v>179</v>
      </c>
      <c r="J30" s="194"/>
      <c r="K30" s="39"/>
    </row>
    <row r="31" spans="1:11">
      <c r="A31" s="195">
        <v>12</v>
      </c>
      <c r="B31" s="171" t="s">
        <v>180</v>
      </c>
      <c r="C31" s="171"/>
      <c r="D31" s="194"/>
      <c r="E31" s="194"/>
      <c r="F31" s="194"/>
      <c r="G31" s="194"/>
      <c r="H31" s="170" t="s">
        <v>181</v>
      </c>
      <c r="I31" s="171" t="s">
        <v>182</v>
      </c>
      <c r="J31" s="194"/>
      <c r="K31" s="39"/>
    </row>
    <row r="32" spans="1:11">
      <c r="A32" s="195">
        <v>13</v>
      </c>
      <c r="B32" s="171" t="s">
        <v>183</v>
      </c>
      <c r="C32" s="171"/>
      <c r="D32" s="194"/>
      <c r="E32" s="194"/>
      <c r="F32" s="194"/>
      <c r="G32" s="194"/>
      <c r="H32" s="170" t="s">
        <v>14</v>
      </c>
      <c r="I32" s="171" t="s">
        <v>184</v>
      </c>
      <c r="J32" s="194"/>
      <c r="K32" s="39"/>
    </row>
    <row r="33" spans="1:11">
      <c r="A33" s="195">
        <v>14</v>
      </c>
      <c r="B33" s="171" t="s">
        <v>185</v>
      </c>
      <c r="C33" s="171"/>
      <c r="D33" s="194"/>
      <c r="E33" s="194"/>
      <c r="F33" s="194"/>
      <c r="G33" s="194"/>
      <c r="H33" s="170" t="s">
        <v>15</v>
      </c>
      <c r="I33" s="171" t="s">
        <v>186</v>
      </c>
      <c r="J33" s="194"/>
      <c r="K33" s="39"/>
    </row>
    <row r="34" spans="1:11">
      <c r="A34" s="195">
        <v>15</v>
      </c>
      <c r="B34" s="171" t="s">
        <v>187</v>
      </c>
      <c r="C34" s="171"/>
      <c r="D34" s="194"/>
      <c r="E34" s="194"/>
      <c r="F34" s="194"/>
      <c r="G34" s="194"/>
      <c r="H34" s="170" t="s">
        <v>16</v>
      </c>
      <c r="I34" s="171" t="s">
        <v>188</v>
      </c>
      <c r="J34" s="194"/>
      <c r="K34" s="39"/>
    </row>
    <row r="35" spans="1:11">
      <c r="A35" s="195">
        <v>16</v>
      </c>
      <c r="B35" s="171" t="s">
        <v>189</v>
      </c>
      <c r="C35" s="171"/>
      <c r="D35" s="192"/>
      <c r="E35" s="192"/>
      <c r="F35" s="192"/>
      <c r="G35" s="194"/>
      <c r="H35" s="39"/>
      <c r="I35" s="39"/>
      <c r="J35" s="39"/>
      <c r="K35" s="39"/>
    </row>
    <row r="36" spans="1:11">
      <c r="A36" s="195">
        <v>21</v>
      </c>
      <c r="B36" s="171" t="s">
        <v>190</v>
      </c>
      <c r="C36" s="171"/>
      <c r="D36" s="192"/>
      <c r="E36" s="192"/>
      <c r="F36" s="192"/>
      <c r="G36" s="194"/>
      <c r="H36" s="194"/>
      <c r="I36" s="194"/>
      <c r="J36" s="194"/>
      <c r="K36" s="39"/>
    </row>
    <row r="37" spans="1:11">
      <c r="A37" s="195">
        <v>22</v>
      </c>
      <c r="B37" s="171" t="s">
        <v>191</v>
      </c>
      <c r="C37" s="171"/>
      <c r="D37" s="192"/>
      <c r="E37" s="192"/>
      <c r="F37" s="192"/>
      <c r="G37" s="194"/>
      <c r="H37" s="194"/>
      <c r="I37" s="194"/>
      <c r="J37" s="194"/>
      <c r="K37" s="39"/>
    </row>
    <row r="38" spans="1:11">
      <c r="A38" s="195">
        <v>23</v>
      </c>
      <c r="B38" s="171" t="s">
        <v>192</v>
      </c>
      <c r="C38" s="171"/>
      <c r="D38" s="171"/>
      <c r="E38" s="171"/>
      <c r="F38" s="192"/>
      <c r="G38" s="194"/>
      <c r="H38" s="194"/>
      <c r="I38" s="194"/>
      <c r="J38" s="194"/>
      <c r="K38" s="39"/>
    </row>
    <row r="39" spans="1:11">
      <c r="A39" s="195">
        <v>24</v>
      </c>
      <c r="B39" s="203" t="s">
        <v>234</v>
      </c>
      <c r="C39" s="171"/>
      <c r="D39" s="194"/>
      <c r="E39" s="194"/>
      <c r="F39" s="171"/>
      <c r="G39" s="194"/>
      <c r="H39" s="194"/>
      <c r="I39" s="194"/>
      <c r="J39" s="194"/>
      <c r="K39" s="39"/>
    </row>
    <row r="40" spans="1:11">
      <c r="A40" s="39"/>
      <c r="B40" s="39"/>
      <c r="C40" s="39"/>
      <c r="D40" s="39"/>
      <c r="E40" s="39"/>
      <c r="F40" s="194"/>
      <c r="G40" s="194"/>
      <c r="H40" s="194"/>
      <c r="I40" s="194"/>
      <c r="J40" s="194"/>
      <c r="K40" s="39"/>
    </row>
    <row r="41" spans="1:11" ht="16">
      <c r="A41" s="196"/>
      <c r="B41" s="196"/>
      <c r="C41" s="196"/>
      <c r="D41" s="196"/>
      <c r="E41" s="196"/>
      <c r="F41" s="196"/>
      <c r="G41" s="196"/>
      <c r="H41" s="193"/>
      <c r="I41" s="193"/>
      <c r="J41" s="193"/>
      <c r="K41" s="39"/>
    </row>
    <row r="42" spans="1:11" ht="14">
      <c r="A42" s="193"/>
      <c r="B42" s="193"/>
      <c r="C42" s="193"/>
      <c r="D42" s="193"/>
      <c r="E42" s="193"/>
      <c r="F42" s="193"/>
      <c r="G42" s="193"/>
      <c r="H42" s="193"/>
      <c r="I42" s="193"/>
      <c r="J42" s="193"/>
      <c r="K42" s="39"/>
    </row>
    <row r="43" spans="1:11" ht="14">
      <c r="A43" s="168"/>
      <c r="B43" s="168"/>
      <c r="C43" s="168"/>
      <c r="D43" s="168"/>
      <c r="E43" s="168"/>
      <c r="F43" s="168"/>
      <c r="G43" s="168"/>
      <c r="H43" s="168"/>
      <c r="I43" s="168"/>
      <c r="J43" s="168"/>
    </row>
    <row r="44" spans="1:11" ht="14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39"/>
    </row>
    <row r="45" spans="1:11" ht="16">
      <c r="A45" s="202" t="s">
        <v>235</v>
      </c>
      <c r="B45" s="171"/>
      <c r="C45" s="171"/>
      <c r="D45" s="191"/>
      <c r="E45" s="171"/>
      <c r="F45" s="171"/>
      <c r="G45" s="171"/>
      <c r="H45" s="193"/>
      <c r="I45" s="193"/>
      <c r="J45" s="193"/>
      <c r="K45" s="39"/>
    </row>
    <row r="46" spans="1:11" ht="16">
      <c r="A46" s="189"/>
      <c r="B46" s="171"/>
      <c r="C46" s="197"/>
      <c r="D46" s="197"/>
      <c r="E46" s="193"/>
      <c r="F46" s="193"/>
      <c r="G46" s="193"/>
      <c r="H46" s="193"/>
      <c r="I46" s="193"/>
      <c r="J46" s="193"/>
      <c r="K46" s="39"/>
    </row>
    <row r="47" spans="1:11" ht="14">
      <c r="A47" s="171"/>
      <c r="B47" s="193"/>
      <c r="C47" s="193"/>
      <c r="D47" s="193"/>
      <c r="E47" s="193"/>
      <c r="F47" s="193"/>
      <c r="G47" s="193"/>
      <c r="H47" s="193"/>
      <c r="I47" s="193"/>
      <c r="J47" s="193"/>
      <c r="K47" s="39"/>
    </row>
    <row r="48" spans="1:11" ht="14">
      <c r="A48" s="193"/>
      <c r="B48" s="193"/>
      <c r="C48" s="193"/>
      <c r="D48" s="193"/>
      <c r="E48" s="193"/>
      <c r="F48" s="193"/>
      <c r="G48" s="193"/>
      <c r="H48" s="183" t="s">
        <v>195</v>
      </c>
      <c r="I48" s="171"/>
      <c r="J48" s="171"/>
      <c r="K48" s="39"/>
    </row>
    <row r="49" spans="1:11" ht="14">
      <c r="A49" s="171"/>
      <c r="B49" s="171"/>
      <c r="C49" s="171"/>
      <c r="D49" s="171"/>
      <c r="E49" s="193"/>
      <c r="F49" s="193"/>
      <c r="G49" s="193"/>
      <c r="H49" s="171" t="s">
        <v>193</v>
      </c>
      <c r="I49" s="171"/>
      <c r="J49" s="171"/>
      <c r="K49" s="39"/>
    </row>
    <row r="50" spans="1:1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</row>
  </sheetData>
  <mergeCells count="5">
    <mergeCell ref="A9:B9"/>
    <mergeCell ref="A10:B10"/>
    <mergeCell ref="A7:B7"/>
    <mergeCell ref="A8:B8"/>
    <mergeCell ref="C5:D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Sem I - IV </vt:lpstr>
      <vt:lpstr>Sem V - VII </vt:lpstr>
      <vt:lpstr>Uwagi</vt:lpstr>
    </vt:vector>
  </TitlesOfParts>
  <Company>Politechnika BIałostocka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Użytkownik pakietu Microsoft Office</cp:lastModifiedBy>
  <cp:lastPrinted>2015-06-24T07:28:11Z</cp:lastPrinted>
  <dcterms:created xsi:type="dcterms:W3CDTF">2009-07-15T10:36:28Z</dcterms:created>
  <dcterms:modified xsi:type="dcterms:W3CDTF">2018-04-16T08:38:24Z</dcterms:modified>
</cp:coreProperties>
</file>